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ilmissouri.sharepoint.com/sites/AcademicAffairs-Ogrp/Shared Documents/Academic Programs/"/>
    </mc:Choice>
  </mc:AlternateContent>
  <xr:revisionPtr revIDLastSave="0" documentId="8_{948912D9-E0B9-4111-AA61-394AB90C7C57}" xr6:coauthVersionLast="45" xr6:coauthVersionMax="45" xr10:uidLastSave="{00000000-0000-0000-0000-000000000000}"/>
  <bookViews>
    <workbookView xWindow="28680" yWindow="-120" windowWidth="29040" windowHeight="15840" tabRatio="702" xr2:uid="{00000000-000D-0000-FFFF-FFFF00000000}"/>
  </bookViews>
  <sheets>
    <sheet name="Instructions" sheetId="22" r:id="rId1"/>
    <sheet name="Undergraduate Pro Forma" sheetId="21" r:id="rId2"/>
    <sheet name="Undergraduate Scenario" sheetId="25" r:id="rId3"/>
    <sheet name="Graduate Pro Forma" sheetId="24" r:id="rId4"/>
    <sheet name="Graduate Scenario" sheetId="26" r:id="rId5"/>
  </sheets>
  <definedNames>
    <definedName name="OpsMonthlyQry" localSheetId="3">#REF!</definedName>
    <definedName name="OpsMonthlyQry" localSheetId="4">#REF!</definedName>
    <definedName name="OpsMonthlyQry" localSheetId="2">#REF!</definedName>
    <definedName name="OpsMonthlyQry">#REF!</definedName>
    <definedName name="_xlnm.Print_Area" localSheetId="3">'Graduate Pro Forma'!$A$1:$J$72</definedName>
    <definedName name="_xlnm.Print_Area" localSheetId="4">'Graduate Scenario'!$A$1:$J$73</definedName>
    <definedName name="_xlnm.Print_Area" localSheetId="0">Instructions!$A$1:$J$21</definedName>
    <definedName name="_xlnm.Print_Area" localSheetId="1">'Undergraduate Pro Forma'!$A$1:$J$72</definedName>
    <definedName name="_xlnm.Print_Area" localSheetId="2">'Undergraduate Scenario'!$A$1:$J$73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5" l="1"/>
  <c r="C37" i="21" l="1"/>
  <c r="C38" i="21" l="1"/>
  <c r="C39" i="21"/>
  <c r="J14" i="26"/>
  <c r="I14" i="26"/>
  <c r="H14" i="26"/>
  <c r="G14" i="26"/>
  <c r="F14" i="26"/>
  <c r="E14" i="26"/>
  <c r="D14" i="26"/>
  <c r="C14" i="26"/>
  <c r="C21" i="26" s="1"/>
  <c r="J56" i="26"/>
  <c r="I56" i="26"/>
  <c r="H56" i="26"/>
  <c r="G56" i="26"/>
  <c r="F56" i="26"/>
  <c r="E56" i="26"/>
  <c r="D56" i="26"/>
  <c r="C56" i="26"/>
  <c r="J50" i="26"/>
  <c r="I50" i="26"/>
  <c r="H50" i="26"/>
  <c r="G50" i="26"/>
  <c r="F50" i="26"/>
  <c r="E50" i="26"/>
  <c r="D50" i="26"/>
  <c r="C50" i="26"/>
  <c r="J38" i="26"/>
  <c r="I38" i="26"/>
  <c r="H38" i="26"/>
  <c r="G38" i="26"/>
  <c r="F38" i="26"/>
  <c r="E38" i="26"/>
  <c r="D38" i="26"/>
  <c r="C38" i="26"/>
  <c r="J22" i="26"/>
  <c r="I22" i="26"/>
  <c r="H22" i="26"/>
  <c r="G22" i="26"/>
  <c r="F22" i="26"/>
  <c r="E22" i="26"/>
  <c r="D22" i="26"/>
  <c r="C22" i="26"/>
  <c r="J21" i="26"/>
  <c r="I21" i="26"/>
  <c r="H21" i="26"/>
  <c r="G21" i="26"/>
  <c r="F21" i="26"/>
  <c r="E21" i="26"/>
  <c r="D21" i="26"/>
  <c r="J20" i="26"/>
  <c r="J23" i="26" s="1"/>
  <c r="J25" i="26" s="1"/>
  <c r="J29" i="26" s="1"/>
  <c r="I20" i="26"/>
  <c r="I23" i="26" s="1"/>
  <c r="I25" i="26" s="1"/>
  <c r="I29" i="26" s="1"/>
  <c r="H20" i="26"/>
  <c r="H23" i="26" s="1"/>
  <c r="H25" i="26" s="1"/>
  <c r="H29" i="26" s="1"/>
  <c r="G20" i="26"/>
  <c r="G23" i="26" s="1"/>
  <c r="G25" i="26" s="1"/>
  <c r="G29" i="26" s="1"/>
  <c r="F20" i="26"/>
  <c r="F23" i="26" s="1"/>
  <c r="F25" i="26" s="1"/>
  <c r="F29" i="26" s="1"/>
  <c r="E20" i="26"/>
  <c r="E23" i="26" s="1"/>
  <c r="E25" i="26" s="1"/>
  <c r="E29" i="26" s="1"/>
  <c r="D20" i="26"/>
  <c r="D23" i="26" s="1"/>
  <c r="D25" i="26" s="1"/>
  <c r="D29" i="26" s="1"/>
  <c r="C21" i="25"/>
  <c r="J14" i="25"/>
  <c r="J20" i="25" s="1"/>
  <c r="I14" i="25"/>
  <c r="H14" i="25"/>
  <c r="H21" i="25" s="1"/>
  <c r="G14" i="25"/>
  <c r="G20" i="25" s="1"/>
  <c r="F14" i="25"/>
  <c r="F20" i="25" s="1"/>
  <c r="E14" i="25"/>
  <c r="D14" i="25"/>
  <c r="D21" i="25" s="1"/>
  <c r="J56" i="25"/>
  <c r="I56" i="25"/>
  <c r="H56" i="25"/>
  <c r="G56" i="25"/>
  <c r="F56" i="25"/>
  <c r="E56" i="25"/>
  <c r="D56" i="25"/>
  <c r="C56" i="25"/>
  <c r="J50" i="25"/>
  <c r="I50" i="25"/>
  <c r="H50" i="25"/>
  <c r="G50" i="25"/>
  <c r="F50" i="25"/>
  <c r="E50" i="25"/>
  <c r="D50" i="25"/>
  <c r="C50" i="25"/>
  <c r="J38" i="25"/>
  <c r="I38" i="25"/>
  <c r="H38" i="25"/>
  <c r="G38" i="25"/>
  <c r="F38" i="25"/>
  <c r="E38" i="25"/>
  <c r="D38" i="25"/>
  <c r="C38" i="25"/>
  <c r="I21" i="25"/>
  <c r="E21" i="25"/>
  <c r="I20" i="25"/>
  <c r="H20" i="25"/>
  <c r="E20" i="25"/>
  <c r="C20" i="26" l="1"/>
  <c r="C23" i="26"/>
  <c r="C25" i="26" s="1"/>
  <c r="C29" i="26" s="1"/>
  <c r="D20" i="25"/>
  <c r="H22" i="25"/>
  <c r="E39" i="25"/>
  <c r="E40" i="25" s="1"/>
  <c r="E58" i="25" s="1"/>
  <c r="J39" i="25"/>
  <c r="J40" i="25" s="1"/>
  <c r="J58" i="25" s="1"/>
  <c r="F39" i="26"/>
  <c r="F40" i="26" s="1"/>
  <c r="F58" i="26" s="1"/>
  <c r="F60" i="26" s="1"/>
  <c r="F65" i="26" s="1"/>
  <c r="F70" i="26" s="1"/>
  <c r="I39" i="25"/>
  <c r="I40" i="25" s="1"/>
  <c r="I58" i="25" s="1"/>
  <c r="E39" i="26"/>
  <c r="E40" i="26" s="1"/>
  <c r="E58" i="26" s="1"/>
  <c r="E60" i="26" s="1"/>
  <c r="E65" i="26" s="1"/>
  <c r="E70" i="26" s="1"/>
  <c r="I40" i="26"/>
  <c r="I58" i="26" s="1"/>
  <c r="I60" i="26" s="1"/>
  <c r="I65" i="26" s="1"/>
  <c r="I70" i="26" s="1"/>
  <c r="I39" i="26"/>
  <c r="F21" i="25"/>
  <c r="J21" i="25"/>
  <c r="J22" i="25" s="1"/>
  <c r="J23" i="25" s="1"/>
  <c r="J25" i="25" s="1"/>
  <c r="J29" i="25" s="1"/>
  <c r="J60" i="25" s="1"/>
  <c r="J65" i="25" s="1"/>
  <c r="J70" i="25" s="1"/>
  <c r="F40" i="25"/>
  <c r="F58" i="25" s="1"/>
  <c r="F39" i="25"/>
  <c r="J39" i="26"/>
  <c r="J40" i="26" s="1"/>
  <c r="J58" i="26" s="1"/>
  <c r="J60" i="26" s="1"/>
  <c r="J65" i="26" s="1"/>
  <c r="J70" i="26" s="1"/>
  <c r="G21" i="25"/>
  <c r="G22" i="25" s="1"/>
  <c r="C39" i="25"/>
  <c r="C40" i="25" s="1"/>
  <c r="C58" i="25" s="1"/>
  <c r="G39" i="25"/>
  <c r="G40" i="25" s="1"/>
  <c r="G58" i="25" s="1"/>
  <c r="C39" i="26"/>
  <c r="C40" i="26" s="1"/>
  <c r="C58" i="26" s="1"/>
  <c r="C60" i="26" s="1"/>
  <c r="C65" i="26" s="1"/>
  <c r="G39" i="26"/>
  <c r="G40" i="26" s="1"/>
  <c r="G58" i="26" s="1"/>
  <c r="G60" i="26" s="1"/>
  <c r="G65" i="26" s="1"/>
  <c r="G70" i="26" s="1"/>
  <c r="D39" i="25"/>
  <c r="D40" i="25" s="1"/>
  <c r="D58" i="25" s="1"/>
  <c r="H39" i="25"/>
  <c r="H40" i="25" s="1"/>
  <c r="H58" i="25" s="1"/>
  <c r="D39" i="26"/>
  <c r="D40" i="26" s="1"/>
  <c r="D58" i="26" s="1"/>
  <c r="D60" i="26" s="1"/>
  <c r="D65" i="26" s="1"/>
  <c r="D70" i="26" s="1"/>
  <c r="H39" i="26"/>
  <c r="H40" i="26" s="1"/>
  <c r="H58" i="26" s="1"/>
  <c r="H60" i="26" s="1"/>
  <c r="H65" i="26" s="1"/>
  <c r="H70" i="26" s="1"/>
  <c r="C20" i="25"/>
  <c r="C22" i="25" s="1"/>
  <c r="C23" i="25" s="1"/>
  <c r="C25" i="25" s="1"/>
  <c r="C29" i="25" s="1"/>
  <c r="D22" i="25"/>
  <c r="D23" i="25" s="1"/>
  <c r="D25" i="25" s="1"/>
  <c r="D29" i="25" s="1"/>
  <c r="I23" i="25"/>
  <c r="I25" i="25" s="1"/>
  <c r="I29" i="25" s="1"/>
  <c r="E22" i="25"/>
  <c r="E23" i="25" s="1"/>
  <c r="E25" i="25" s="1"/>
  <c r="E29" i="25" s="1"/>
  <c r="I22" i="25"/>
  <c r="H23" i="25"/>
  <c r="H25" i="25" s="1"/>
  <c r="H29" i="25" s="1"/>
  <c r="F22" i="25"/>
  <c r="F23" i="25" s="1"/>
  <c r="F25" i="25" s="1"/>
  <c r="F29" i="25" s="1"/>
  <c r="F60" i="25" s="1"/>
  <c r="F65" i="25" s="1"/>
  <c r="F70" i="25" s="1"/>
  <c r="I60" i="25" l="1"/>
  <c r="I65" i="25" s="1"/>
  <c r="I70" i="25" s="1"/>
  <c r="E60" i="25"/>
  <c r="E65" i="25" s="1"/>
  <c r="E70" i="25" s="1"/>
  <c r="D60" i="25"/>
  <c r="D65" i="25" s="1"/>
  <c r="D70" i="25" s="1"/>
  <c r="C60" i="25"/>
  <c r="C65" i="25" s="1"/>
  <c r="C70" i="25" s="1"/>
  <c r="C71" i="25" s="1"/>
  <c r="D71" i="25" s="1"/>
  <c r="E71" i="25" s="1"/>
  <c r="F71" i="25" s="1"/>
  <c r="G71" i="25" s="1"/>
  <c r="H71" i="25" s="1"/>
  <c r="I71" i="25" s="1"/>
  <c r="J71" i="25" s="1"/>
  <c r="H60" i="25"/>
  <c r="H65" i="25" s="1"/>
  <c r="H70" i="25" s="1"/>
  <c r="G23" i="25"/>
  <c r="G25" i="25" s="1"/>
  <c r="G29" i="25" s="1"/>
  <c r="G60" i="25" s="1"/>
  <c r="G65" i="25" s="1"/>
  <c r="G70" i="25" s="1"/>
  <c r="C61" i="26"/>
  <c r="D61" i="26" s="1"/>
  <c r="E61" i="26" s="1"/>
  <c r="F61" i="26" s="1"/>
  <c r="G61" i="26" s="1"/>
  <c r="H61" i="26" s="1"/>
  <c r="I61" i="26" s="1"/>
  <c r="J61" i="26" s="1"/>
  <c r="C70" i="26"/>
  <c r="C71" i="26" s="1"/>
  <c r="D71" i="26" s="1"/>
  <c r="E71" i="26" s="1"/>
  <c r="F71" i="26" s="1"/>
  <c r="G71" i="26" s="1"/>
  <c r="H71" i="26" s="1"/>
  <c r="I71" i="26" s="1"/>
  <c r="J71" i="26" s="1"/>
  <c r="C66" i="26"/>
  <c r="D66" i="26" s="1"/>
  <c r="E66" i="26" s="1"/>
  <c r="F66" i="26" s="1"/>
  <c r="G66" i="26" s="1"/>
  <c r="H66" i="26" s="1"/>
  <c r="I66" i="26" s="1"/>
  <c r="J66" i="26" s="1"/>
  <c r="D21" i="24"/>
  <c r="E21" i="24"/>
  <c r="F21" i="24"/>
  <c r="G21" i="24"/>
  <c r="H21" i="24"/>
  <c r="I21" i="24"/>
  <c r="J21" i="24"/>
  <c r="C21" i="24"/>
  <c r="J55" i="24"/>
  <c r="I55" i="24"/>
  <c r="H55" i="24"/>
  <c r="G55" i="24"/>
  <c r="F55" i="24"/>
  <c r="E55" i="24"/>
  <c r="D55" i="24"/>
  <c r="C55" i="24"/>
  <c r="J49" i="24"/>
  <c r="I49" i="24"/>
  <c r="H49" i="24"/>
  <c r="G49" i="24"/>
  <c r="F49" i="24"/>
  <c r="E49" i="24"/>
  <c r="D49" i="24"/>
  <c r="C49" i="24"/>
  <c r="J37" i="24"/>
  <c r="I37" i="24"/>
  <c r="H37" i="24"/>
  <c r="G37" i="24"/>
  <c r="F37" i="24"/>
  <c r="E37" i="24"/>
  <c r="D37" i="24"/>
  <c r="C37" i="24"/>
  <c r="J20" i="24"/>
  <c r="I20" i="24"/>
  <c r="H20" i="24"/>
  <c r="G20" i="24"/>
  <c r="F20" i="24"/>
  <c r="E20" i="24"/>
  <c r="D20" i="24"/>
  <c r="C20" i="24"/>
  <c r="J19" i="24"/>
  <c r="J22" i="24" s="1"/>
  <c r="J24" i="24" s="1"/>
  <c r="J28" i="24" s="1"/>
  <c r="I19" i="24"/>
  <c r="H19" i="24"/>
  <c r="G19" i="24"/>
  <c r="F19" i="24"/>
  <c r="F22" i="24" s="1"/>
  <c r="F24" i="24" s="1"/>
  <c r="F28" i="24" s="1"/>
  <c r="E19" i="24"/>
  <c r="D19" i="24"/>
  <c r="C19" i="24"/>
  <c r="C22" i="24" s="1"/>
  <c r="C55" i="21"/>
  <c r="H38" i="24" l="1"/>
  <c r="H39" i="24" s="1"/>
  <c r="H57" i="24" s="1"/>
  <c r="C61" i="25"/>
  <c r="D61" i="25" s="1"/>
  <c r="E61" i="25" s="1"/>
  <c r="F61" i="25" s="1"/>
  <c r="G61" i="25" s="1"/>
  <c r="H61" i="25" s="1"/>
  <c r="I61" i="25" s="1"/>
  <c r="J61" i="25" s="1"/>
  <c r="F38" i="24"/>
  <c r="F39" i="24" s="1"/>
  <c r="F57" i="24" s="1"/>
  <c r="F59" i="24" s="1"/>
  <c r="F64" i="24" s="1"/>
  <c r="F69" i="24" s="1"/>
  <c r="J38" i="24"/>
  <c r="J39" i="24" s="1"/>
  <c r="J57" i="24" s="1"/>
  <c r="J59" i="24" s="1"/>
  <c r="J64" i="24" s="1"/>
  <c r="J69" i="24" s="1"/>
  <c r="C39" i="24"/>
  <c r="C57" i="24" s="1"/>
  <c r="C38" i="24"/>
  <c r="G38" i="24"/>
  <c r="G39" i="24" s="1"/>
  <c r="G57" i="24" s="1"/>
  <c r="D38" i="24"/>
  <c r="D39" i="24" s="1"/>
  <c r="D57" i="24" s="1"/>
  <c r="E22" i="24"/>
  <c r="E24" i="24" s="1"/>
  <c r="E28" i="24" s="1"/>
  <c r="I22" i="24"/>
  <c r="I24" i="24" s="1"/>
  <c r="I28" i="24" s="1"/>
  <c r="E39" i="24"/>
  <c r="E57" i="24" s="1"/>
  <c r="E59" i="24" s="1"/>
  <c r="E64" i="24" s="1"/>
  <c r="E69" i="24" s="1"/>
  <c r="E38" i="24"/>
  <c r="I38" i="24"/>
  <c r="I39" i="24" s="1"/>
  <c r="I57" i="24" s="1"/>
  <c r="C66" i="25"/>
  <c r="D66" i="25" s="1"/>
  <c r="E66" i="25" s="1"/>
  <c r="F66" i="25" s="1"/>
  <c r="G66" i="25" s="1"/>
  <c r="H66" i="25" s="1"/>
  <c r="I66" i="25" s="1"/>
  <c r="J66" i="25" s="1"/>
  <c r="G22" i="24"/>
  <c r="G24" i="24" s="1"/>
  <c r="G28" i="24" s="1"/>
  <c r="C24" i="24"/>
  <c r="C28" i="24" s="1"/>
  <c r="D22" i="24"/>
  <c r="D24" i="24" s="1"/>
  <c r="D28" i="24" s="1"/>
  <c r="H22" i="24"/>
  <c r="H24" i="24" s="1"/>
  <c r="H28" i="24" s="1"/>
  <c r="C49" i="21"/>
  <c r="D37" i="21"/>
  <c r="D38" i="21" s="1"/>
  <c r="E37" i="21"/>
  <c r="E38" i="21" s="1"/>
  <c r="F37" i="21"/>
  <c r="F38" i="21" s="1"/>
  <c r="G37" i="21"/>
  <c r="G38" i="21" s="1"/>
  <c r="H37" i="21"/>
  <c r="H38" i="21" s="1"/>
  <c r="I37" i="21"/>
  <c r="I38" i="21" s="1"/>
  <c r="J37" i="21"/>
  <c r="J38" i="21" s="1"/>
  <c r="D55" i="21"/>
  <c r="E55" i="21"/>
  <c r="F55" i="21"/>
  <c r="G55" i="21"/>
  <c r="H55" i="21"/>
  <c r="I55" i="21"/>
  <c r="J55" i="21"/>
  <c r="I59" i="24" l="1"/>
  <c r="I64" i="24" s="1"/>
  <c r="I69" i="24" s="1"/>
  <c r="D59" i="24"/>
  <c r="D64" i="24" s="1"/>
  <c r="D69" i="24" s="1"/>
  <c r="G59" i="24"/>
  <c r="G64" i="24" s="1"/>
  <c r="G69" i="24" s="1"/>
  <c r="H59" i="24"/>
  <c r="H64" i="24" s="1"/>
  <c r="H69" i="24" s="1"/>
  <c r="C59" i="24"/>
  <c r="C64" i="24" s="1"/>
  <c r="C60" i="24"/>
  <c r="D60" i="24" s="1"/>
  <c r="E60" i="24" s="1"/>
  <c r="F60" i="24" s="1"/>
  <c r="G60" i="24" s="1"/>
  <c r="C69" i="24"/>
  <c r="C70" i="24" s="1"/>
  <c r="C65" i="24"/>
  <c r="D65" i="24" l="1"/>
  <c r="E65" i="24" s="1"/>
  <c r="F65" i="24" s="1"/>
  <c r="G65" i="24" s="1"/>
  <c r="H65" i="24" s="1"/>
  <c r="I65" i="24" s="1"/>
  <c r="J65" i="24" s="1"/>
  <c r="D70" i="24"/>
  <c r="E70" i="24" s="1"/>
  <c r="F70" i="24" s="1"/>
  <c r="G70" i="24" s="1"/>
  <c r="H70" i="24" s="1"/>
  <c r="I70" i="24" s="1"/>
  <c r="J70" i="24" s="1"/>
  <c r="H60" i="24"/>
  <c r="I60" i="24" s="1"/>
  <c r="J60" i="24" s="1"/>
  <c r="C20" i="21"/>
  <c r="C19" i="21"/>
  <c r="I20" i="21"/>
  <c r="C21" i="21" l="1"/>
  <c r="J20" i="21"/>
  <c r="J19" i="21"/>
  <c r="I19" i="21"/>
  <c r="H20" i="21"/>
  <c r="H19" i="21"/>
  <c r="G20" i="21"/>
  <c r="G19" i="21"/>
  <c r="F20" i="21"/>
  <c r="F19" i="21"/>
  <c r="E20" i="21"/>
  <c r="E19" i="21"/>
  <c r="D20" i="21"/>
  <c r="D19" i="21"/>
  <c r="F21" i="21" l="1"/>
  <c r="F22" i="21" s="1"/>
  <c r="F24" i="21" s="1"/>
  <c r="F28" i="21" s="1"/>
  <c r="J21" i="21"/>
  <c r="J22" i="21" s="1"/>
  <c r="J24" i="21" s="1"/>
  <c r="J28" i="21" s="1"/>
  <c r="C22" i="21"/>
  <c r="C24" i="21" s="1"/>
  <c r="C28" i="21" s="1"/>
  <c r="E21" i="21"/>
  <c r="E22" i="21" s="1"/>
  <c r="E24" i="21" s="1"/>
  <c r="E28" i="21" s="1"/>
  <c r="G21" i="21"/>
  <c r="G22" i="21" s="1"/>
  <c r="G24" i="21" s="1"/>
  <c r="G28" i="21" s="1"/>
  <c r="I21" i="21"/>
  <c r="I22" i="21" s="1"/>
  <c r="I24" i="21" s="1"/>
  <c r="I28" i="21" s="1"/>
  <c r="H21" i="21"/>
  <c r="H22" i="21" s="1"/>
  <c r="H24" i="21" s="1"/>
  <c r="H28" i="21" s="1"/>
  <c r="D21" i="21"/>
  <c r="D22" i="21" s="1"/>
  <c r="D24" i="21" s="1"/>
  <c r="D28" i="21" s="1"/>
  <c r="D39" i="21"/>
  <c r="C57" i="21"/>
  <c r="H39" i="21" l="1"/>
  <c r="G39" i="21"/>
  <c r="E39" i="21"/>
  <c r="E49" i="21" s="1"/>
  <c r="E57" i="21" s="1"/>
  <c r="I39" i="21"/>
  <c r="D49" i="21"/>
  <c r="D57" i="21" s="1"/>
  <c r="D59" i="21" s="1"/>
  <c r="D64" i="21" s="1"/>
  <c r="D69" i="21" s="1"/>
  <c r="J39" i="21"/>
  <c r="F39" i="21"/>
  <c r="E59" i="21" l="1"/>
  <c r="E64" i="21" s="1"/>
  <c r="E69" i="21" s="1"/>
  <c r="C59" i="21"/>
  <c r="C64" i="21" s="1"/>
  <c r="G49" i="21"/>
  <c r="G57" i="21" s="1"/>
  <c r="F49" i="21"/>
  <c r="F57" i="21" s="1"/>
  <c r="C69" i="21" l="1"/>
  <c r="C65" i="21"/>
  <c r="D65" i="21" s="1"/>
  <c r="E65" i="21" s="1"/>
  <c r="F59" i="21"/>
  <c r="F64" i="21" s="1"/>
  <c r="F69" i="21" s="1"/>
  <c r="G59" i="21"/>
  <c r="G64" i="21" s="1"/>
  <c r="G69" i="21" s="1"/>
  <c r="H49" i="21"/>
  <c r="H57" i="21" s="1"/>
  <c r="H59" i="21" s="1"/>
  <c r="H64" i="21" s="1"/>
  <c r="H69" i="21" s="1"/>
  <c r="F65" i="21" l="1"/>
  <c r="G65" i="21" s="1"/>
  <c r="H65" i="21" s="1"/>
  <c r="C60" i="21"/>
  <c r="I49" i="21"/>
  <c r="I57" i="21" s="1"/>
  <c r="I59" i="21" s="1"/>
  <c r="I64" i="21" s="1"/>
  <c r="I69" i="21" s="1"/>
  <c r="I65" i="21" l="1"/>
  <c r="C70" i="21"/>
  <c r="D60" i="21"/>
  <c r="E60" i="21" s="1"/>
  <c r="F60" i="21" s="1"/>
  <c r="G60" i="21" s="1"/>
  <c r="H60" i="21" s="1"/>
  <c r="I60" i="21" s="1"/>
  <c r="J49" i="21"/>
  <c r="J57" i="21" s="1"/>
  <c r="J59" i="21" s="1"/>
  <c r="J64" i="21" s="1"/>
  <c r="J69" i="21" s="1"/>
  <c r="D70" i="21" l="1"/>
  <c r="E70" i="21" s="1"/>
  <c r="F70" i="21" s="1"/>
  <c r="G70" i="21" s="1"/>
  <c r="H70" i="21" s="1"/>
  <c r="I70" i="21" s="1"/>
  <c r="J70" i="21" s="1"/>
  <c r="J65" i="21"/>
  <c r="J60" i="21"/>
</calcChain>
</file>

<file path=xl/sharedStrings.xml><?xml version="1.0" encoding="utf-8"?>
<sst xmlns="http://schemas.openxmlformats.org/spreadsheetml/2006/main" count="383" uniqueCount="110">
  <si>
    <t>Year 1</t>
  </si>
  <si>
    <t>Year 2</t>
  </si>
  <si>
    <t>Year 3</t>
  </si>
  <si>
    <t>Year 4</t>
  </si>
  <si>
    <t>Total Salaries</t>
  </si>
  <si>
    <t>FY21</t>
  </si>
  <si>
    <t>FY22</t>
  </si>
  <si>
    <t xml:space="preserve"> </t>
  </si>
  <si>
    <t>FY23</t>
  </si>
  <si>
    <t>FY24</t>
  </si>
  <si>
    <t>Year 0</t>
  </si>
  <si>
    <t>Enrollment Projections</t>
  </si>
  <si>
    <t>Revenue Projections</t>
  </si>
  <si>
    <t xml:space="preserve"> ***********************CALCULATED CELLS ***********************</t>
  </si>
  <si>
    <t>TOTAL PROGRAM REVENUE</t>
  </si>
  <si>
    <t>TOTAL REVENUE</t>
  </si>
  <si>
    <t>Expenditure Projections</t>
  </si>
  <si>
    <t>Faculty Salaries</t>
  </si>
  <si>
    <t>Technical Salaries</t>
  </si>
  <si>
    <t>Benefits</t>
  </si>
  <si>
    <t>Subtotal Salaries and Benefits</t>
  </si>
  <si>
    <t>Operating Expense</t>
  </si>
  <si>
    <t>Subtotal Operating Expense</t>
  </si>
  <si>
    <t>Subtotal One-time Expense</t>
  </si>
  <si>
    <t>Year 5</t>
  </si>
  <si>
    <t>Year 6</t>
  </si>
  <si>
    <t>Year 7</t>
  </si>
  <si>
    <t>Recurring State Support</t>
  </si>
  <si>
    <t>UNIVERSITY OF MISSOURI  - _________________</t>
  </si>
  <si>
    <t>PROFORMA:  ___________________________________</t>
  </si>
  <si>
    <t>Projection as of _____________________</t>
  </si>
  <si>
    <t>Student Credit Hours</t>
  </si>
  <si>
    <t>Tuition</t>
  </si>
  <si>
    <t>Supplemental &amp; Other Fees</t>
  </si>
  <si>
    <t>Scholarship Allowances</t>
  </si>
  <si>
    <t xml:space="preserve">    Net Tuition and Fees</t>
  </si>
  <si>
    <t>Other Income</t>
  </si>
  <si>
    <t xml:space="preserve">   detail</t>
  </si>
  <si>
    <t>Support Salaries</t>
  </si>
  <si>
    <t>Assumptions:</t>
  </si>
  <si>
    <t xml:space="preserve">PROGRAM: </t>
  </si>
  <si>
    <t>Computing Expenses</t>
  </si>
  <si>
    <t>Noncapital Equipment</t>
  </si>
  <si>
    <t>Supplies</t>
  </si>
  <si>
    <t>Professional &amp; Consulting</t>
  </si>
  <si>
    <t>Travel &amp; Training</t>
  </si>
  <si>
    <t>Misc. Expenses</t>
  </si>
  <si>
    <t>NonCapital Maintenance &amp; Repair</t>
  </si>
  <si>
    <t>(1)</t>
  </si>
  <si>
    <t>(2)</t>
  </si>
  <si>
    <t>Campus Overhead Allocation</t>
  </si>
  <si>
    <r>
      <t xml:space="preserve">Head Count Students - </t>
    </r>
    <r>
      <rPr>
        <i/>
        <sz val="10"/>
        <rFont val="Arial"/>
        <family val="2"/>
      </rPr>
      <t>new incoming</t>
    </r>
  </si>
  <si>
    <t>(3)</t>
  </si>
  <si>
    <t>(4)</t>
  </si>
  <si>
    <t>(5)</t>
  </si>
  <si>
    <t>(6)</t>
  </si>
  <si>
    <t>(7)</t>
  </si>
  <si>
    <t>Please see first tab for instructions.</t>
  </si>
  <si>
    <r>
      <t xml:space="preserve">Head Count Students - </t>
    </r>
    <r>
      <rPr>
        <i/>
        <sz val="10"/>
        <rFont val="Arial"/>
        <family val="2"/>
      </rPr>
      <t>transfers within campus</t>
    </r>
  </si>
  <si>
    <t>https://www.umsystem.edu/ums/fa/budget/student-fee-data</t>
  </si>
  <si>
    <t>Pro Forma Completion Instructions:</t>
  </si>
  <si>
    <t>TOTAL EXPENDITURES</t>
  </si>
  <si>
    <t>(8)</t>
  </si>
  <si>
    <t>(9)</t>
  </si>
  <si>
    <t>Tuition Rate/Credit Hour</t>
  </si>
  <si>
    <t>Fee Rate/Credit Hour</t>
  </si>
  <si>
    <t>Enrollment Sensitivity (+-%)</t>
  </si>
  <si>
    <t>DIRECT MARGIN</t>
  </si>
  <si>
    <t>CUMULATIVE DIRECT MARGIN</t>
  </si>
  <si>
    <t>CUMULATIVE MARGIN
AFTER CAMPUS OVERHEAD</t>
  </si>
  <si>
    <t>MARGIN AFTER 
CAMPUS OVERHEAD</t>
  </si>
  <si>
    <t>One-time Expenditures (Startup Costs)</t>
  </si>
  <si>
    <t>NET MARGIN TO THE CAMPUS</t>
  </si>
  <si>
    <t>CUMULATIVE NET MARGIN TO THE CAMPUS</t>
  </si>
  <si>
    <t>Prepared by: __________________</t>
  </si>
  <si>
    <t>Approved by: ____________________</t>
  </si>
  <si>
    <t>UNDERGRADUATE PROGRAM PRO FORMA</t>
  </si>
  <si>
    <t>Additional Space Costs</t>
  </si>
  <si>
    <t>Tuition Discount Rate (%)</t>
  </si>
  <si>
    <t>(10)</t>
  </si>
  <si>
    <t>(11)</t>
  </si>
  <si>
    <t xml:space="preserve">(11) </t>
  </si>
  <si>
    <t>Scholarship Allowances ($)</t>
  </si>
  <si>
    <t>MU</t>
  </si>
  <si>
    <t>UMKC</t>
  </si>
  <si>
    <t>S&amp;T</t>
  </si>
  <si>
    <t>UMSL</t>
  </si>
  <si>
    <t>Undergraduate Resident</t>
  </si>
  <si>
    <t>Undergraduate Non-Resident</t>
  </si>
  <si>
    <t>For Undergraduate Program, estimate Tuition Discount Rate. For reference, below are the discount rates for FY2017.</t>
  </si>
  <si>
    <t>For Graduate Program, estimate Scholarship Allowance amounts.</t>
  </si>
  <si>
    <t>Revenue Projections (gray cells) are calculated based on credit hours, tuition and fee rates, and discount rates/scholarship allowance projections.</t>
  </si>
  <si>
    <t>Estimate revenues generated from students transferred from other departments within your campus.</t>
  </si>
  <si>
    <t>GRADUATE PROGRAM PRO FORMA</t>
  </si>
  <si>
    <t>(12)</t>
  </si>
  <si>
    <t>List one-time expenditures (startup costs) in detail categories and insert additional rows as needed.</t>
  </si>
  <si>
    <t>Describe assumptions used in your projections.</t>
  </si>
  <si>
    <t>Refer to below website for Tuition and Other Enrollment Related fees.</t>
  </si>
  <si>
    <t>Break down headcount by students new to the campus and students transferred from other departments within your campus.</t>
  </si>
  <si>
    <t>Fill in Campus name, new program name, projection date, preparer's name, and approver's name.</t>
  </si>
  <si>
    <t>Please use separate Pro Forma for Undergraduate Program and Graduate Program.</t>
  </si>
  <si>
    <t>If this program requires additional space, please provide details of space needs and associated cost. This may include costs for additional new space or renovating existing space.</t>
  </si>
  <si>
    <t>Subtract: 
    Revenue from Transfers within Campus</t>
  </si>
  <si>
    <t>Contact your campus budget office for the campus overhead allocation rate per credit hour.</t>
  </si>
  <si>
    <t>Use tab Undergraduate/Graduate Scenario to complete sensitivity analysis on enrollment projection. 
Fill in % increase or decrease and student credit hour will be calculated. Add a tab for each different scenario.</t>
  </si>
  <si>
    <r>
      <rPr>
        <b/>
        <u/>
        <sz val="11"/>
        <color theme="1"/>
        <rFont val="Arial"/>
        <family val="2"/>
      </rPr>
      <t>General approval process</t>
    </r>
    <r>
      <rPr>
        <b/>
        <sz val="11"/>
        <color theme="1"/>
        <rFont val="Arial"/>
        <family val="2"/>
      </rPr>
      <t>:</t>
    </r>
    <r>
      <rPr>
        <sz val="11"/>
        <color theme="1"/>
        <rFont val="Arial"/>
        <family val="2"/>
      </rPr>
      <t xml:space="preserve"> School/College Dean &gt; Campus Finance Staff &gt; System Academic Affairs </t>
    </r>
    <r>
      <rPr>
        <sz val="11"/>
        <rFont val="Arial"/>
        <family val="2"/>
      </rPr>
      <t>&amp; Finance</t>
    </r>
  </si>
  <si>
    <t>FY25</t>
  </si>
  <si>
    <t>FY26</t>
  </si>
  <si>
    <t>FY27</t>
  </si>
  <si>
    <t xml:space="preserve">List salary by position type (e.g. tenure track faculty, non tenure track faculty, adjunct faculty, etc.) in the detail section and insert additional rows as needed.
FY21 benefit per-person component is $10,500 and pay-based component is 14.85%, and hte tax rate is 7.65%. Please factor in benefit rate increases for future years.
Please provide details of any Misc Expenses.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</si>
</sst>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i/>
      <sz val="10"/>
      <color rgb="FFFF0000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i/>
      <sz val="1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4F8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1" fillId="2" borderId="0"/>
    <xf numFmtId="43" fontId="1" fillId="0" borderId="0" applyFont="0" applyFill="0" applyBorder="0" applyAlignment="0" applyProtection="0"/>
    <xf numFmtId="0" fontId="1" fillId="2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13">
    <xf numFmtId="0" fontId="0" fillId="0" borderId="0" xfId="0"/>
    <xf numFmtId="164" fontId="3" fillId="3" borderId="5" xfId="2" applyNumberFormat="1" applyFont="1" applyFill="1" applyBorder="1" applyProtection="1"/>
    <xf numFmtId="164" fontId="3" fillId="3" borderId="6" xfId="2" applyNumberFormat="1" applyFont="1" applyFill="1" applyBorder="1" applyProtection="1"/>
    <xf numFmtId="0" fontId="9" fillId="0" borderId="0" xfId="0" applyFont="1" applyAlignme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protection locked="0"/>
    </xf>
    <xf numFmtId="0" fontId="8" fillId="4" borderId="1" xfId="0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7" fillId="0" borderId="0" xfId="0" quotePrefix="1" applyFont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42" fontId="3" fillId="0" borderId="5" xfId="0" applyNumberFormat="1" applyFont="1" applyBorder="1" applyProtection="1">
      <protection locked="0"/>
    </xf>
    <xf numFmtId="42" fontId="3" fillId="0" borderId="3" xfId="0" applyNumberFormat="1" applyFont="1" applyBorder="1" applyProtection="1">
      <protection locked="0"/>
    </xf>
    <xf numFmtId="0" fontId="3" fillId="0" borderId="3" xfId="0" applyFont="1" applyBorder="1" applyAlignment="1" applyProtection="1">
      <alignment horizontal="left" indent="1"/>
      <protection locked="0"/>
    </xf>
    <xf numFmtId="164" fontId="7" fillId="0" borderId="5" xfId="2" applyNumberFormat="1" applyFont="1" applyBorder="1" applyProtection="1">
      <protection locked="0"/>
    </xf>
    <xf numFmtId="164" fontId="7" fillId="0" borderId="3" xfId="2" applyNumberFormat="1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2" fillId="0" borderId="3" xfId="0" applyFont="1" applyFill="1" applyBorder="1" applyProtection="1">
      <protection locked="0"/>
    </xf>
    <xf numFmtId="164" fontId="7" fillId="0" borderId="5" xfId="2" applyNumberFormat="1" applyFont="1" applyFill="1" applyBorder="1" applyProtection="1">
      <protection locked="0"/>
    </xf>
    <xf numFmtId="164" fontId="7" fillId="0" borderId="3" xfId="2" applyNumberFormat="1" applyFont="1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3" fillId="0" borderId="5" xfId="0" applyFont="1" applyBorder="1" applyProtection="1">
      <protection locked="0"/>
    </xf>
    <xf numFmtId="0" fontId="2" fillId="2" borderId="5" xfId="0" applyFont="1" applyFill="1" applyBorder="1" applyProtection="1">
      <protection locked="0"/>
    </xf>
    <xf numFmtId="42" fontId="3" fillId="0" borderId="5" xfId="0" applyNumberFormat="1" applyFont="1" applyFill="1" applyBorder="1" applyProtection="1">
      <protection locked="0"/>
    </xf>
    <xf numFmtId="42" fontId="2" fillId="2" borderId="5" xfId="0" applyNumberFormat="1" applyFont="1" applyFill="1" applyBorder="1" applyProtection="1">
      <protection locked="0"/>
    </xf>
    <xf numFmtId="9" fontId="6" fillId="0" borderId="0" xfId="0" applyNumberFormat="1" applyFont="1" applyProtection="1">
      <protection locked="0"/>
    </xf>
    <xf numFmtId="0" fontId="3" fillId="2" borderId="5" xfId="0" applyFont="1" applyFill="1" applyBorder="1" applyProtection="1">
      <protection locked="0"/>
    </xf>
    <xf numFmtId="0" fontId="5" fillId="0" borderId="5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5" xfId="0" applyFont="1" applyBorder="1" applyProtection="1">
      <protection locked="0"/>
    </xf>
    <xf numFmtId="42" fontId="3" fillId="2" borderId="5" xfId="0" applyNumberFormat="1" applyFont="1" applyFill="1" applyBorder="1" applyProtection="1">
      <protection locked="0"/>
    </xf>
    <xf numFmtId="164" fontId="7" fillId="0" borderId="0" xfId="2" applyNumberFormat="1" applyFont="1" applyProtection="1">
      <protection locked="0"/>
    </xf>
    <xf numFmtId="9" fontId="6" fillId="2" borderId="0" xfId="0" applyNumberFormat="1" applyFont="1" applyFill="1" applyProtection="1">
      <protection locked="0"/>
    </xf>
    <xf numFmtId="42" fontId="3" fillId="2" borderId="6" xfId="0" applyNumberFormat="1" applyFont="1" applyFill="1" applyBorder="1" applyProtection="1">
      <protection locked="0"/>
    </xf>
    <xf numFmtId="164" fontId="7" fillId="0" borderId="4" xfId="2" applyNumberFormat="1" applyFont="1" applyBorder="1" applyProtection="1">
      <protection locked="0"/>
    </xf>
    <xf numFmtId="164" fontId="7" fillId="0" borderId="6" xfId="2" applyNumberFormat="1" applyFont="1" applyBorder="1" applyProtection="1">
      <protection locked="0"/>
    </xf>
    <xf numFmtId="0" fontId="6" fillId="2" borderId="0" xfId="0" applyFont="1" applyFill="1" applyAlignment="1" applyProtection="1">
      <alignment wrapText="1"/>
      <protection locked="0"/>
    </xf>
    <xf numFmtId="164" fontId="3" fillId="2" borderId="5" xfId="2" applyNumberFormat="1" applyFont="1" applyFill="1" applyBorder="1" applyProtection="1">
      <protection locked="0"/>
    </xf>
    <xf numFmtId="9" fontId="6" fillId="2" borderId="0" xfId="0" applyNumberFormat="1" applyFont="1" applyFill="1" applyAlignment="1" applyProtection="1">
      <alignment wrapText="1"/>
      <protection locked="0"/>
    </xf>
    <xf numFmtId="0" fontId="6" fillId="2" borderId="0" xfId="0" applyFont="1" applyFill="1" applyProtection="1">
      <protection locked="0"/>
    </xf>
    <xf numFmtId="42" fontId="3" fillId="0" borderId="9" xfId="0" applyNumberFormat="1" applyFont="1" applyBorder="1" applyProtection="1">
      <protection locked="0"/>
    </xf>
    <xf numFmtId="164" fontId="3" fillId="0" borderId="5" xfId="2" applyNumberFormat="1" applyFont="1" applyBorder="1" applyProtection="1">
      <protection locked="0"/>
    </xf>
    <xf numFmtId="164" fontId="3" fillId="0" borderId="3" xfId="2" applyNumberFormat="1" applyFont="1" applyBorder="1" applyProtection="1">
      <protection locked="0"/>
    </xf>
    <xf numFmtId="0" fontId="4" fillId="0" borderId="5" xfId="0" applyFont="1" applyBorder="1" applyAlignment="1" applyProtection="1">
      <alignment horizontal="left"/>
      <protection locked="0"/>
    </xf>
    <xf numFmtId="42" fontId="7" fillId="2" borderId="5" xfId="0" applyNumberFormat="1" applyFont="1" applyFill="1" applyBorder="1" applyProtection="1">
      <protection locked="0"/>
    </xf>
    <xf numFmtId="42" fontId="7" fillId="0" borderId="5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5" fillId="2" borderId="5" xfId="0" applyFont="1" applyFill="1" applyBorder="1" applyAlignment="1" applyProtection="1">
      <alignment horizontal="left"/>
      <protection locked="0"/>
    </xf>
    <xf numFmtId="42" fontId="5" fillId="2" borderId="5" xfId="0" applyNumberFormat="1" applyFont="1" applyFill="1" applyBorder="1" applyProtection="1">
      <protection locked="0"/>
    </xf>
    <xf numFmtId="0" fontId="4" fillId="0" borderId="0" xfId="0" applyFont="1" applyProtection="1">
      <protection locked="0"/>
    </xf>
    <xf numFmtId="42" fontId="6" fillId="0" borderId="0" xfId="0" applyNumberFormat="1" applyFont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4" fillId="0" borderId="0" xfId="0" quotePrefix="1" applyFont="1" applyProtection="1">
      <protection locked="0"/>
    </xf>
    <xf numFmtId="0" fontId="2" fillId="5" borderId="1" xfId="0" applyFont="1" applyFill="1" applyBorder="1" applyAlignment="1" applyProtection="1">
      <alignment horizontal="left"/>
      <protection locked="0"/>
    </xf>
    <xf numFmtId="42" fontId="3" fillId="5" borderId="1" xfId="0" applyNumberFormat="1" applyFont="1" applyFill="1" applyBorder="1" applyProtection="1">
      <protection locked="0"/>
    </xf>
    <xf numFmtId="42" fontId="3" fillId="5" borderId="2" xfId="0" applyNumberFormat="1" applyFont="1" applyFill="1" applyBorder="1" applyProtection="1">
      <protection locked="0"/>
    </xf>
    <xf numFmtId="0" fontId="2" fillId="6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42" fontId="2" fillId="5" borderId="1" xfId="0" applyNumberFormat="1" applyFont="1" applyFill="1" applyBorder="1" applyProtection="1">
      <protection locked="0"/>
    </xf>
    <xf numFmtId="5" fontId="2" fillId="5" borderId="1" xfId="0" applyNumberFormat="1" applyFont="1" applyFill="1" applyBorder="1" applyProtection="1">
      <protection locked="0"/>
    </xf>
    <xf numFmtId="5" fontId="2" fillId="6" borderId="1" xfId="0" applyNumberFormat="1" applyFont="1" applyFill="1" applyBorder="1" applyProtection="1">
      <protection locked="0"/>
    </xf>
    <xf numFmtId="5" fontId="3" fillId="5" borderId="1" xfId="0" applyNumberFormat="1" applyFont="1" applyFill="1" applyBorder="1" applyProtection="1">
      <protection locked="0"/>
    </xf>
    <xf numFmtId="5" fontId="3" fillId="5" borderId="2" xfId="0" applyNumberFormat="1" applyFont="1" applyFill="1" applyBorder="1" applyProtection="1">
      <protection locked="0"/>
    </xf>
    <xf numFmtId="0" fontId="8" fillId="4" borderId="10" xfId="0" applyFont="1" applyFill="1" applyBorder="1" applyProtection="1">
      <protection locked="0"/>
    </xf>
    <xf numFmtId="5" fontId="8" fillId="4" borderId="10" xfId="0" applyNumberFormat="1" applyFont="1" applyFill="1" applyBorder="1" applyProtection="1">
      <protection locked="0"/>
    </xf>
    <xf numFmtId="0" fontId="8" fillId="4" borderId="11" xfId="0" applyFont="1" applyFill="1" applyBorder="1" applyProtection="1">
      <protection locked="0"/>
    </xf>
    <xf numFmtId="5" fontId="8" fillId="4" borderId="13" xfId="0" applyNumberFormat="1" applyFont="1" applyFill="1" applyBorder="1" applyProtection="1">
      <protection locked="0"/>
    </xf>
    <xf numFmtId="5" fontId="8" fillId="4" borderId="12" xfId="0" applyNumberFormat="1" applyFont="1" applyFill="1" applyBorder="1" applyProtection="1">
      <protection locked="0"/>
    </xf>
    <xf numFmtId="5" fontId="8" fillId="4" borderId="11" xfId="0" applyNumberFormat="1" applyFont="1" applyFill="1" applyBorder="1" applyProtection="1">
      <protection locked="0"/>
    </xf>
    <xf numFmtId="0" fontId="8" fillId="4" borderId="13" xfId="0" applyFont="1" applyFill="1" applyBorder="1" applyAlignment="1" applyProtection="1">
      <alignment wrapText="1"/>
      <protection locked="0"/>
    </xf>
    <xf numFmtId="0" fontId="8" fillId="4" borderId="12" xfId="0" applyFont="1" applyFill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horizontal="left" indent="1"/>
      <protection locked="0"/>
    </xf>
    <xf numFmtId="0" fontId="4" fillId="0" borderId="5" xfId="0" applyFont="1" applyBorder="1" applyAlignment="1" applyProtection="1">
      <alignment horizontal="left" indent="1"/>
      <protection locked="0"/>
    </xf>
    <xf numFmtId="0" fontId="3" fillId="2" borderId="5" xfId="0" applyFont="1" applyFill="1" applyBorder="1" applyAlignment="1" applyProtection="1">
      <alignment horizontal="left" indent="1"/>
      <protection locked="0"/>
    </xf>
    <xf numFmtId="9" fontId="7" fillId="0" borderId="5" xfId="4" applyFont="1" applyBorder="1" applyProtection="1">
      <protection locked="0"/>
    </xf>
    <xf numFmtId="0" fontId="2" fillId="7" borderId="3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10" fillId="0" borderId="0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10" fillId="0" borderId="0" xfId="0" applyFont="1" applyBorder="1" applyAlignment="1" applyProtection="1">
      <protection locked="0"/>
    </xf>
    <xf numFmtId="42" fontId="2" fillId="5" borderId="1" xfId="0" applyNumberFormat="1" applyFont="1" applyFill="1" applyBorder="1" applyAlignment="1" applyProtection="1">
      <alignment wrapText="1"/>
      <protection locked="0"/>
    </xf>
    <xf numFmtId="0" fontId="5" fillId="0" borderId="0" xfId="0" applyFont="1" applyBorder="1" applyAlignment="1" applyProtection="1">
      <protection locked="0"/>
    </xf>
    <xf numFmtId="0" fontId="2" fillId="0" borderId="0" xfId="0" applyFont="1" applyAlignment="1" applyProtection="1">
      <protection locked="0"/>
    </xf>
    <xf numFmtId="164" fontId="3" fillId="5" borderId="1" xfId="0" applyNumberFormat="1" applyFont="1" applyFill="1" applyBorder="1" applyProtection="1"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left" indent="1"/>
      <protection locked="0"/>
    </xf>
    <xf numFmtId="0" fontId="6" fillId="0" borderId="0" xfId="0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9" fontId="6" fillId="0" borderId="1" xfId="4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9" fontId="6" fillId="0" borderId="0" xfId="4" applyFont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2" fillId="0" borderId="0" xfId="5" applyFont="1" applyBorder="1" applyAlignment="1">
      <alignment vertical="center"/>
    </xf>
    <xf numFmtId="0" fontId="15" fillId="0" borderId="0" xfId="0" applyFont="1" applyAlignment="1" applyProtection="1">
      <alignment horizontal="center"/>
      <protection locked="0"/>
    </xf>
    <xf numFmtId="0" fontId="7" fillId="0" borderId="0" xfId="0" quotePrefix="1" applyFont="1" applyAlignment="1" applyProtection="1">
      <alignment horizontal="center" vertical="center"/>
      <protection locked="0"/>
    </xf>
    <xf numFmtId="0" fontId="7" fillId="0" borderId="9" xfId="0" quotePrefix="1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protection locked="0"/>
    </xf>
    <xf numFmtId="42" fontId="2" fillId="3" borderId="7" xfId="0" applyNumberFormat="1" applyFont="1" applyFill="1" applyBorder="1" applyAlignment="1" applyProtection="1">
      <alignment horizontal="center"/>
      <protection locked="0"/>
    </xf>
    <xf numFmtId="42" fontId="2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protection locked="0"/>
    </xf>
    <xf numFmtId="0" fontId="0" fillId="3" borderId="8" xfId="0" applyFill="1" applyBorder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</cellXfs>
  <cellStyles count="6">
    <cellStyle name="Comma" xfId="2" builtinId="3"/>
    <cellStyle name="Hyperlink" xfId="5" builtinId="8"/>
    <cellStyle name="Normal" xfId="0" builtinId="0"/>
    <cellStyle name="Normal 2" xfId="1" xr:uid="{00000000-0005-0000-0000-000003000000}"/>
    <cellStyle name="Normal 3" xfId="3" xr:uid="{00000000-0005-0000-0000-000004000000}"/>
    <cellStyle name="Percent" xfId="4" builtinId="5"/>
  </cellStyles>
  <dxfs count="0"/>
  <tableStyles count="0" defaultTableStyle="TableStyleMedium9" defaultPivotStyle="PivotStyleLight16"/>
  <colors>
    <mruColors>
      <color rgb="FF004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msystem.edu/ums/fa/budget/student-fee-dat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J21"/>
  <sheetViews>
    <sheetView showGridLines="0" tabSelected="1" zoomScaleNormal="100" workbookViewId="0"/>
  </sheetViews>
  <sheetFormatPr defaultColWidth="9.140625" defaultRowHeight="21" customHeight="1" x14ac:dyDescent="0.25"/>
  <cols>
    <col min="1" max="1" width="5.7109375" style="97" customWidth="1"/>
    <col min="2" max="2" width="30.28515625" style="95" customWidth="1"/>
    <col min="3" max="6" width="12.42578125" style="95" customWidth="1"/>
    <col min="7" max="16384" width="9.140625" style="95"/>
  </cols>
  <sheetData>
    <row r="1" spans="1:10" ht="21" customHeight="1" x14ac:dyDescent="0.25">
      <c r="A1" s="94" t="s">
        <v>60</v>
      </c>
    </row>
    <row r="2" spans="1:10" ht="11.25" customHeight="1" x14ac:dyDescent="0.25"/>
    <row r="3" spans="1:10" ht="21" customHeight="1" x14ac:dyDescent="0.25">
      <c r="B3" s="95" t="s">
        <v>105</v>
      </c>
    </row>
    <row r="4" spans="1:10" ht="21" customHeight="1" x14ac:dyDescent="0.25">
      <c r="B4" s="95" t="s">
        <v>100</v>
      </c>
    </row>
    <row r="5" spans="1:10" ht="23.25" customHeight="1" x14ac:dyDescent="0.25">
      <c r="A5" s="96" t="s">
        <v>48</v>
      </c>
      <c r="B5" s="100" t="s">
        <v>99</v>
      </c>
      <c r="C5" s="100"/>
      <c r="D5" s="100"/>
      <c r="E5" s="100"/>
      <c r="F5" s="100"/>
      <c r="G5" s="100"/>
      <c r="H5" s="100"/>
      <c r="I5" s="100"/>
      <c r="J5" s="100"/>
    </row>
    <row r="6" spans="1:10" ht="23.25" customHeight="1" x14ac:dyDescent="0.25">
      <c r="A6" s="96" t="s">
        <v>49</v>
      </c>
      <c r="B6" s="100" t="s">
        <v>98</v>
      </c>
      <c r="C6" s="100"/>
      <c r="D6" s="100"/>
      <c r="E6" s="100"/>
      <c r="F6" s="100"/>
      <c r="G6" s="100"/>
      <c r="H6" s="100"/>
      <c r="I6" s="100"/>
      <c r="J6" s="100"/>
    </row>
    <row r="7" spans="1:10" ht="23.25" customHeight="1" x14ac:dyDescent="0.25">
      <c r="A7" s="96" t="s">
        <v>52</v>
      </c>
      <c r="B7" s="101" t="s">
        <v>97</v>
      </c>
      <c r="C7" s="101"/>
      <c r="D7" s="101"/>
      <c r="E7" s="101"/>
      <c r="F7" s="101"/>
      <c r="G7" s="101"/>
      <c r="H7" s="101"/>
      <c r="I7" s="101"/>
      <c r="J7" s="101"/>
    </row>
    <row r="8" spans="1:10" ht="21" customHeight="1" x14ac:dyDescent="0.25">
      <c r="B8" s="102" t="s">
        <v>59</v>
      </c>
      <c r="C8" s="102"/>
      <c r="D8" s="102"/>
      <c r="E8" s="102"/>
      <c r="F8" s="102"/>
      <c r="G8" s="102"/>
      <c r="H8" s="102"/>
      <c r="I8" s="102"/>
      <c r="J8" s="102"/>
    </row>
    <row r="9" spans="1:10" ht="23.25" customHeight="1" x14ac:dyDescent="0.25">
      <c r="A9" s="96" t="s">
        <v>53</v>
      </c>
      <c r="B9" s="101" t="s">
        <v>89</v>
      </c>
      <c r="C9" s="101"/>
      <c r="D9" s="101"/>
      <c r="E9" s="101"/>
      <c r="F9" s="101"/>
      <c r="G9" s="101"/>
      <c r="H9" s="101"/>
      <c r="I9" s="101"/>
      <c r="J9" s="101"/>
    </row>
    <row r="10" spans="1:10" ht="21" customHeight="1" x14ac:dyDescent="0.25">
      <c r="A10" s="96"/>
      <c r="B10" s="91"/>
      <c r="C10" s="92" t="s">
        <v>83</v>
      </c>
      <c r="D10" s="92" t="s">
        <v>84</v>
      </c>
      <c r="E10" s="92" t="s">
        <v>85</v>
      </c>
      <c r="F10" s="92" t="s">
        <v>86</v>
      </c>
    </row>
    <row r="11" spans="1:10" ht="21" customHeight="1" x14ac:dyDescent="0.25">
      <c r="A11" s="96"/>
      <c r="B11" s="91" t="s">
        <v>87</v>
      </c>
      <c r="C11" s="93">
        <v>0.28000000000000003</v>
      </c>
      <c r="D11" s="93">
        <v>0.12</v>
      </c>
      <c r="E11" s="93">
        <v>0.3</v>
      </c>
      <c r="F11" s="93">
        <v>0.18</v>
      </c>
    </row>
    <row r="12" spans="1:10" ht="21" customHeight="1" x14ac:dyDescent="0.25">
      <c r="A12" s="96"/>
      <c r="B12" s="91" t="s">
        <v>88</v>
      </c>
      <c r="C12" s="93">
        <v>0.36</v>
      </c>
      <c r="D12" s="93">
        <v>0.45</v>
      </c>
      <c r="E12" s="93">
        <v>0.37</v>
      </c>
      <c r="F12" s="93">
        <v>0.55000000000000004</v>
      </c>
    </row>
    <row r="13" spans="1:10" ht="24.75" customHeight="1" x14ac:dyDescent="0.25">
      <c r="A13" s="96"/>
      <c r="B13" s="95" t="s">
        <v>90</v>
      </c>
      <c r="C13" s="98"/>
      <c r="D13" s="98"/>
      <c r="E13" s="98"/>
      <c r="F13" s="98"/>
    </row>
    <row r="14" spans="1:10" ht="42" customHeight="1" x14ac:dyDescent="0.25">
      <c r="A14" s="96" t="s">
        <v>54</v>
      </c>
      <c r="B14" s="99" t="s">
        <v>91</v>
      </c>
      <c r="C14" s="99"/>
      <c r="D14" s="99"/>
      <c r="E14" s="99"/>
      <c r="F14" s="99"/>
      <c r="G14" s="99"/>
      <c r="H14" s="99"/>
      <c r="I14" s="99"/>
      <c r="J14" s="99"/>
    </row>
    <row r="15" spans="1:10" ht="78.75" customHeight="1" x14ac:dyDescent="0.25">
      <c r="A15" s="96" t="s">
        <v>55</v>
      </c>
      <c r="B15" s="100" t="s">
        <v>109</v>
      </c>
      <c r="C15" s="100"/>
      <c r="D15" s="100"/>
      <c r="E15" s="100"/>
      <c r="F15" s="100"/>
      <c r="G15" s="100"/>
      <c r="H15" s="100"/>
      <c r="I15" s="100"/>
      <c r="J15" s="100"/>
    </row>
    <row r="16" spans="1:10" ht="23.25" customHeight="1" x14ac:dyDescent="0.25">
      <c r="A16" s="96" t="s">
        <v>56</v>
      </c>
      <c r="B16" s="100" t="s">
        <v>95</v>
      </c>
      <c r="C16" s="100"/>
      <c r="D16" s="100"/>
      <c r="E16" s="100"/>
      <c r="F16" s="100"/>
      <c r="G16" s="100"/>
      <c r="H16" s="100"/>
      <c r="I16" s="100"/>
      <c r="J16" s="100"/>
    </row>
    <row r="17" spans="1:10" ht="35.25" customHeight="1" x14ac:dyDescent="0.25">
      <c r="A17" s="96" t="s">
        <v>62</v>
      </c>
      <c r="B17" s="100" t="s">
        <v>101</v>
      </c>
      <c r="C17" s="100"/>
      <c r="D17" s="100"/>
      <c r="E17" s="100"/>
      <c r="F17" s="100"/>
      <c r="G17" s="100"/>
      <c r="H17" s="100"/>
      <c r="I17" s="100"/>
      <c r="J17" s="100"/>
    </row>
    <row r="18" spans="1:10" ht="23.25" customHeight="1" x14ac:dyDescent="0.25">
      <c r="A18" s="96" t="s">
        <v>63</v>
      </c>
      <c r="B18" s="100" t="s">
        <v>92</v>
      </c>
      <c r="C18" s="100"/>
      <c r="D18" s="100"/>
      <c r="E18" s="100"/>
      <c r="F18" s="100"/>
      <c r="G18" s="100"/>
      <c r="H18" s="100"/>
      <c r="I18" s="100"/>
      <c r="J18" s="100"/>
    </row>
    <row r="19" spans="1:10" ht="23.25" customHeight="1" x14ac:dyDescent="0.25">
      <c r="A19" s="96" t="s">
        <v>79</v>
      </c>
      <c r="B19" s="99" t="s">
        <v>103</v>
      </c>
      <c r="C19" s="99"/>
      <c r="D19" s="99"/>
      <c r="E19" s="99"/>
      <c r="F19" s="99"/>
      <c r="G19" s="99"/>
      <c r="H19" s="99"/>
      <c r="I19" s="99"/>
      <c r="J19" s="99"/>
    </row>
    <row r="20" spans="1:10" ht="23.25" customHeight="1" x14ac:dyDescent="0.25">
      <c r="A20" s="96" t="s">
        <v>81</v>
      </c>
      <c r="B20" s="100" t="s">
        <v>96</v>
      </c>
      <c r="C20" s="100"/>
      <c r="D20" s="100"/>
      <c r="E20" s="100"/>
      <c r="F20" s="100"/>
      <c r="G20" s="100"/>
      <c r="H20" s="100"/>
      <c r="I20" s="100"/>
      <c r="J20" s="100"/>
    </row>
    <row r="21" spans="1:10" ht="46.5" customHeight="1" x14ac:dyDescent="0.25">
      <c r="A21" s="96" t="s">
        <v>94</v>
      </c>
      <c r="B21" s="100" t="s">
        <v>104</v>
      </c>
      <c r="C21" s="100"/>
      <c r="D21" s="100"/>
      <c r="E21" s="100"/>
      <c r="F21" s="100"/>
      <c r="G21" s="100"/>
      <c r="H21" s="100"/>
      <c r="I21" s="100"/>
      <c r="J21" s="100"/>
    </row>
  </sheetData>
  <mergeCells count="13">
    <mergeCell ref="B21:J21"/>
    <mergeCell ref="B15:J15"/>
    <mergeCell ref="B16:J16"/>
    <mergeCell ref="B17:J17"/>
    <mergeCell ref="B18:J18"/>
    <mergeCell ref="B19:J19"/>
    <mergeCell ref="B20:J20"/>
    <mergeCell ref="B14:J14"/>
    <mergeCell ref="B5:J5"/>
    <mergeCell ref="B6:J6"/>
    <mergeCell ref="B7:J7"/>
    <mergeCell ref="B9:J9"/>
    <mergeCell ref="B8:J8"/>
  </mergeCells>
  <hyperlinks>
    <hyperlink ref="B8" r:id="rId1" xr:uid="{00000000-0004-0000-0000-000000000000}"/>
  </hyperlinks>
  <pageMargins left="0.7" right="0.7" top="0.75" bottom="0.75" header="0.3" footer="0.3"/>
  <pageSetup scale="73" orientation="portrait" r:id="rId2"/>
  <colBreaks count="1" manualBreakCount="1">
    <brk id="2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A1:K83"/>
  <sheetViews>
    <sheetView showGridLines="0" zoomScaleNormal="100" workbookViewId="0">
      <pane ySplit="9" topLeftCell="A10" activePane="bottomLeft" state="frozen"/>
      <selection pane="bottomLeft" activeCell="N16" sqref="N16"/>
    </sheetView>
  </sheetViews>
  <sheetFormatPr defaultRowHeight="14.25" x14ac:dyDescent="0.2"/>
  <cols>
    <col min="1" max="1" width="4.140625" style="5" customWidth="1"/>
    <col min="2" max="2" width="41.140625" style="4" customWidth="1"/>
    <col min="3" max="7" width="12.7109375" style="4" customWidth="1"/>
    <col min="8" max="8" width="12.5703125" style="4" customWidth="1"/>
    <col min="9" max="9" width="12.140625" style="4" customWidth="1"/>
    <col min="10" max="10" width="12.5703125" style="4" customWidth="1"/>
    <col min="11" max="11" width="8.5703125" style="4" customWidth="1"/>
    <col min="12" max="257" width="9.140625" style="4"/>
    <col min="258" max="258" width="34.7109375" style="4" customWidth="1"/>
    <col min="259" max="263" width="12.7109375" style="4" customWidth="1"/>
    <col min="264" max="264" width="9.140625" style="4"/>
    <col min="265" max="265" width="9.7109375" style="4" bestFit="1" customWidth="1"/>
    <col min="266" max="266" width="9.140625" style="4"/>
    <col min="267" max="267" width="13.42578125" style="4" customWidth="1"/>
    <col min="268" max="513" width="9.140625" style="4"/>
    <col min="514" max="514" width="34.7109375" style="4" customWidth="1"/>
    <col min="515" max="519" width="12.7109375" style="4" customWidth="1"/>
    <col min="520" max="520" width="9.140625" style="4"/>
    <col min="521" max="521" width="9.7109375" style="4" bestFit="1" customWidth="1"/>
    <col min="522" max="522" width="9.140625" style="4"/>
    <col min="523" max="523" width="13.42578125" style="4" customWidth="1"/>
    <col min="524" max="769" width="9.140625" style="4"/>
    <col min="770" max="770" width="34.7109375" style="4" customWidth="1"/>
    <col min="771" max="775" width="12.7109375" style="4" customWidth="1"/>
    <col min="776" max="776" width="9.140625" style="4"/>
    <col min="777" max="777" width="9.7109375" style="4" bestFit="1" customWidth="1"/>
    <col min="778" max="778" width="9.140625" style="4"/>
    <col min="779" max="779" width="13.42578125" style="4" customWidth="1"/>
    <col min="780" max="1025" width="9.140625" style="4"/>
    <col min="1026" max="1026" width="34.7109375" style="4" customWidth="1"/>
    <col min="1027" max="1031" width="12.7109375" style="4" customWidth="1"/>
    <col min="1032" max="1032" width="9.140625" style="4"/>
    <col min="1033" max="1033" width="9.7109375" style="4" bestFit="1" customWidth="1"/>
    <col min="1034" max="1034" width="9.140625" style="4"/>
    <col min="1035" max="1035" width="13.42578125" style="4" customWidth="1"/>
    <col min="1036" max="1281" width="9.140625" style="4"/>
    <col min="1282" max="1282" width="34.7109375" style="4" customWidth="1"/>
    <col min="1283" max="1287" width="12.7109375" style="4" customWidth="1"/>
    <col min="1288" max="1288" width="9.140625" style="4"/>
    <col min="1289" max="1289" width="9.7109375" style="4" bestFit="1" customWidth="1"/>
    <col min="1290" max="1290" width="9.140625" style="4"/>
    <col min="1291" max="1291" width="13.42578125" style="4" customWidth="1"/>
    <col min="1292" max="1537" width="9.140625" style="4"/>
    <col min="1538" max="1538" width="34.7109375" style="4" customWidth="1"/>
    <col min="1539" max="1543" width="12.7109375" style="4" customWidth="1"/>
    <col min="1544" max="1544" width="9.140625" style="4"/>
    <col min="1545" max="1545" width="9.7109375" style="4" bestFit="1" customWidth="1"/>
    <col min="1546" max="1546" width="9.140625" style="4"/>
    <col min="1547" max="1547" width="13.42578125" style="4" customWidth="1"/>
    <col min="1548" max="1793" width="9.140625" style="4"/>
    <col min="1794" max="1794" width="34.7109375" style="4" customWidth="1"/>
    <col min="1795" max="1799" width="12.7109375" style="4" customWidth="1"/>
    <col min="1800" max="1800" width="9.140625" style="4"/>
    <col min="1801" max="1801" width="9.7109375" style="4" bestFit="1" customWidth="1"/>
    <col min="1802" max="1802" width="9.140625" style="4"/>
    <col min="1803" max="1803" width="13.42578125" style="4" customWidth="1"/>
    <col min="1804" max="2049" width="9.140625" style="4"/>
    <col min="2050" max="2050" width="34.7109375" style="4" customWidth="1"/>
    <col min="2051" max="2055" width="12.7109375" style="4" customWidth="1"/>
    <col min="2056" max="2056" width="9.140625" style="4"/>
    <col min="2057" max="2057" width="9.7109375" style="4" bestFit="1" customWidth="1"/>
    <col min="2058" max="2058" width="9.140625" style="4"/>
    <col min="2059" max="2059" width="13.42578125" style="4" customWidth="1"/>
    <col min="2060" max="2305" width="9.140625" style="4"/>
    <col min="2306" max="2306" width="34.7109375" style="4" customWidth="1"/>
    <col min="2307" max="2311" width="12.7109375" style="4" customWidth="1"/>
    <col min="2312" max="2312" width="9.140625" style="4"/>
    <col min="2313" max="2313" width="9.7109375" style="4" bestFit="1" customWidth="1"/>
    <col min="2314" max="2314" width="9.140625" style="4"/>
    <col min="2315" max="2315" width="13.42578125" style="4" customWidth="1"/>
    <col min="2316" max="2561" width="9.140625" style="4"/>
    <col min="2562" max="2562" width="34.7109375" style="4" customWidth="1"/>
    <col min="2563" max="2567" width="12.7109375" style="4" customWidth="1"/>
    <col min="2568" max="2568" width="9.140625" style="4"/>
    <col min="2569" max="2569" width="9.7109375" style="4" bestFit="1" customWidth="1"/>
    <col min="2570" max="2570" width="9.140625" style="4"/>
    <col min="2571" max="2571" width="13.42578125" style="4" customWidth="1"/>
    <col min="2572" max="2817" width="9.140625" style="4"/>
    <col min="2818" max="2818" width="34.7109375" style="4" customWidth="1"/>
    <col min="2819" max="2823" width="12.7109375" style="4" customWidth="1"/>
    <col min="2824" max="2824" width="9.140625" style="4"/>
    <col min="2825" max="2825" width="9.7109375" style="4" bestFit="1" customWidth="1"/>
    <col min="2826" max="2826" width="9.140625" style="4"/>
    <col min="2827" max="2827" width="13.42578125" style="4" customWidth="1"/>
    <col min="2828" max="3073" width="9.140625" style="4"/>
    <col min="3074" max="3074" width="34.7109375" style="4" customWidth="1"/>
    <col min="3075" max="3079" width="12.7109375" style="4" customWidth="1"/>
    <col min="3080" max="3080" width="9.140625" style="4"/>
    <col min="3081" max="3081" width="9.7109375" style="4" bestFit="1" customWidth="1"/>
    <col min="3082" max="3082" width="9.140625" style="4"/>
    <col min="3083" max="3083" width="13.42578125" style="4" customWidth="1"/>
    <col min="3084" max="3329" width="9.140625" style="4"/>
    <col min="3330" max="3330" width="34.7109375" style="4" customWidth="1"/>
    <col min="3331" max="3335" width="12.7109375" style="4" customWidth="1"/>
    <col min="3336" max="3336" width="9.140625" style="4"/>
    <col min="3337" max="3337" width="9.7109375" style="4" bestFit="1" customWidth="1"/>
    <col min="3338" max="3338" width="9.140625" style="4"/>
    <col min="3339" max="3339" width="13.42578125" style="4" customWidth="1"/>
    <col min="3340" max="3585" width="9.140625" style="4"/>
    <col min="3586" max="3586" width="34.7109375" style="4" customWidth="1"/>
    <col min="3587" max="3591" width="12.7109375" style="4" customWidth="1"/>
    <col min="3592" max="3592" width="9.140625" style="4"/>
    <col min="3593" max="3593" width="9.7109375" style="4" bestFit="1" customWidth="1"/>
    <col min="3594" max="3594" width="9.140625" style="4"/>
    <col min="3595" max="3595" width="13.42578125" style="4" customWidth="1"/>
    <col min="3596" max="3841" width="9.140625" style="4"/>
    <col min="3842" max="3842" width="34.7109375" style="4" customWidth="1"/>
    <col min="3843" max="3847" width="12.7109375" style="4" customWidth="1"/>
    <col min="3848" max="3848" width="9.140625" style="4"/>
    <col min="3849" max="3849" width="9.7109375" style="4" bestFit="1" customWidth="1"/>
    <col min="3850" max="3850" width="9.140625" style="4"/>
    <col min="3851" max="3851" width="13.42578125" style="4" customWidth="1"/>
    <col min="3852" max="4097" width="9.140625" style="4"/>
    <col min="4098" max="4098" width="34.7109375" style="4" customWidth="1"/>
    <col min="4099" max="4103" width="12.7109375" style="4" customWidth="1"/>
    <col min="4104" max="4104" width="9.140625" style="4"/>
    <col min="4105" max="4105" width="9.7109375" style="4" bestFit="1" customWidth="1"/>
    <col min="4106" max="4106" width="9.140625" style="4"/>
    <col min="4107" max="4107" width="13.42578125" style="4" customWidth="1"/>
    <col min="4108" max="4353" width="9.140625" style="4"/>
    <col min="4354" max="4354" width="34.7109375" style="4" customWidth="1"/>
    <col min="4355" max="4359" width="12.7109375" style="4" customWidth="1"/>
    <col min="4360" max="4360" width="9.140625" style="4"/>
    <col min="4361" max="4361" width="9.7109375" style="4" bestFit="1" customWidth="1"/>
    <col min="4362" max="4362" width="9.140625" style="4"/>
    <col min="4363" max="4363" width="13.42578125" style="4" customWidth="1"/>
    <col min="4364" max="4609" width="9.140625" style="4"/>
    <col min="4610" max="4610" width="34.7109375" style="4" customWidth="1"/>
    <col min="4611" max="4615" width="12.7109375" style="4" customWidth="1"/>
    <col min="4616" max="4616" width="9.140625" style="4"/>
    <col min="4617" max="4617" width="9.7109375" style="4" bestFit="1" customWidth="1"/>
    <col min="4618" max="4618" width="9.140625" style="4"/>
    <col min="4619" max="4619" width="13.42578125" style="4" customWidth="1"/>
    <col min="4620" max="4865" width="9.140625" style="4"/>
    <col min="4866" max="4866" width="34.7109375" style="4" customWidth="1"/>
    <col min="4867" max="4871" width="12.7109375" style="4" customWidth="1"/>
    <col min="4872" max="4872" width="9.140625" style="4"/>
    <col min="4873" max="4873" width="9.7109375" style="4" bestFit="1" customWidth="1"/>
    <col min="4874" max="4874" width="9.140625" style="4"/>
    <col min="4875" max="4875" width="13.42578125" style="4" customWidth="1"/>
    <col min="4876" max="5121" width="9.140625" style="4"/>
    <col min="5122" max="5122" width="34.7109375" style="4" customWidth="1"/>
    <col min="5123" max="5127" width="12.7109375" style="4" customWidth="1"/>
    <col min="5128" max="5128" width="9.140625" style="4"/>
    <col min="5129" max="5129" width="9.7109375" style="4" bestFit="1" customWidth="1"/>
    <col min="5130" max="5130" width="9.140625" style="4"/>
    <col min="5131" max="5131" width="13.42578125" style="4" customWidth="1"/>
    <col min="5132" max="5377" width="9.140625" style="4"/>
    <col min="5378" max="5378" width="34.7109375" style="4" customWidth="1"/>
    <col min="5379" max="5383" width="12.7109375" style="4" customWidth="1"/>
    <col min="5384" max="5384" width="9.140625" style="4"/>
    <col min="5385" max="5385" width="9.7109375" style="4" bestFit="1" customWidth="1"/>
    <col min="5386" max="5386" width="9.140625" style="4"/>
    <col min="5387" max="5387" width="13.42578125" style="4" customWidth="1"/>
    <col min="5388" max="5633" width="9.140625" style="4"/>
    <col min="5634" max="5634" width="34.7109375" style="4" customWidth="1"/>
    <col min="5635" max="5639" width="12.7109375" style="4" customWidth="1"/>
    <col min="5640" max="5640" width="9.140625" style="4"/>
    <col min="5641" max="5641" width="9.7109375" style="4" bestFit="1" customWidth="1"/>
    <col min="5642" max="5642" width="9.140625" style="4"/>
    <col min="5643" max="5643" width="13.42578125" style="4" customWidth="1"/>
    <col min="5644" max="5889" width="9.140625" style="4"/>
    <col min="5890" max="5890" width="34.7109375" style="4" customWidth="1"/>
    <col min="5891" max="5895" width="12.7109375" style="4" customWidth="1"/>
    <col min="5896" max="5896" width="9.140625" style="4"/>
    <col min="5897" max="5897" width="9.7109375" style="4" bestFit="1" customWidth="1"/>
    <col min="5898" max="5898" width="9.140625" style="4"/>
    <col min="5899" max="5899" width="13.42578125" style="4" customWidth="1"/>
    <col min="5900" max="6145" width="9.140625" style="4"/>
    <col min="6146" max="6146" width="34.7109375" style="4" customWidth="1"/>
    <col min="6147" max="6151" width="12.7109375" style="4" customWidth="1"/>
    <col min="6152" max="6152" width="9.140625" style="4"/>
    <col min="6153" max="6153" width="9.7109375" style="4" bestFit="1" customWidth="1"/>
    <col min="6154" max="6154" width="9.140625" style="4"/>
    <col min="6155" max="6155" width="13.42578125" style="4" customWidth="1"/>
    <col min="6156" max="6401" width="9.140625" style="4"/>
    <col min="6402" max="6402" width="34.7109375" style="4" customWidth="1"/>
    <col min="6403" max="6407" width="12.7109375" style="4" customWidth="1"/>
    <col min="6408" max="6408" width="9.140625" style="4"/>
    <col min="6409" max="6409" width="9.7109375" style="4" bestFit="1" customWidth="1"/>
    <col min="6410" max="6410" width="9.140625" style="4"/>
    <col min="6411" max="6411" width="13.42578125" style="4" customWidth="1"/>
    <col min="6412" max="6657" width="9.140625" style="4"/>
    <col min="6658" max="6658" width="34.7109375" style="4" customWidth="1"/>
    <col min="6659" max="6663" width="12.7109375" style="4" customWidth="1"/>
    <col min="6664" max="6664" width="9.140625" style="4"/>
    <col min="6665" max="6665" width="9.7109375" style="4" bestFit="1" customWidth="1"/>
    <col min="6666" max="6666" width="9.140625" style="4"/>
    <col min="6667" max="6667" width="13.42578125" style="4" customWidth="1"/>
    <col min="6668" max="6913" width="9.140625" style="4"/>
    <col min="6914" max="6914" width="34.7109375" style="4" customWidth="1"/>
    <col min="6915" max="6919" width="12.7109375" style="4" customWidth="1"/>
    <col min="6920" max="6920" width="9.140625" style="4"/>
    <col min="6921" max="6921" width="9.7109375" style="4" bestFit="1" customWidth="1"/>
    <col min="6922" max="6922" width="9.140625" style="4"/>
    <col min="6923" max="6923" width="13.42578125" style="4" customWidth="1"/>
    <col min="6924" max="7169" width="9.140625" style="4"/>
    <col min="7170" max="7170" width="34.7109375" style="4" customWidth="1"/>
    <col min="7171" max="7175" width="12.7109375" style="4" customWidth="1"/>
    <col min="7176" max="7176" width="9.140625" style="4"/>
    <col min="7177" max="7177" width="9.7109375" style="4" bestFit="1" customWidth="1"/>
    <col min="7178" max="7178" width="9.140625" style="4"/>
    <col min="7179" max="7179" width="13.42578125" style="4" customWidth="1"/>
    <col min="7180" max="7425" width="9.140625" style="4"/>
    <col min="7426" max="7426" width="34.7109375" style="4" customWidth="1"/>
    <col min="7427" max="7431" width="12.7109375" style="4" customWidth="1"/>
    <col min="7432" max="7432" width="9.140625" style="4"/>
    <col min="7433" max="7433" width="9.7109375" style="4" bestFit="1" customWidth="1"/>
    <col min="7434" max="7434" width="9.140625" style="4"/>
    <col min="7435" max="7435" width="13.42578125" style="4" customWidth="1"/>
    <col min="7436" max="7681" width="9.140625" style="4"/>
    <col min="7682" max="7682" width="34.7109375" style="4" customWidth="1"/>
    <col min="7683" max="7687" width="12.7109375" style="4" customWidth="1"/>
    <col min="7688" max="7688" width="9.140625" style="4"/>
    <col min="7689" max="7689" width="9.7109375" style="4" bestFit="1" customWidth="1"/>
    <col min="7690" max="7690" width="9.140625" style="4"/>
    <col min="7691" max="7691" width="13.42578125" style="4" customWidth="1"/>
    <col min="7692" max="7937" width="9.140625" style="4"/>
    <col min="7938" max="7938" width="34.7109375" style="4" customWidth="1"/>
    <col min="7939" max="7943" width="12.7109375" style="4" customWidth="1"/>
    <col min="7944" max="7944" width="9.140625" style="4"/>
    <col min="7945" max="7945" width="9.7109375" style="4" bestFit="1" customWidth="1"/>
    <col min="7946" max="7946" width="9.140625" style="4"/>
    <col min="7947" max="7947" width="13.42578125" style="4" customWidth="1"/>
    <col min="7948" max="8193" width="9.140625" style="4"/>
    <col min="8194" max="8194" width="34.7109375" style="4" customWidth="1"/>
    <col min="8195" max="8199" width="12.7109375" style="4" customWidth="1"/>
    <col min="8200" max="8200" width="9.140625" style="4"/>
    <col min="8201" max="8201" width="9.7109375" style="4" bestFit="1" customWidth="1"/>
    <col min="8202" max="8202" width="9.140625" style="4"/>
    <col min="8203" max="8203" width="13.42578125" style="4" customWidth="1"/>
    <col min="8204" max="8449" width="9.140625" style="4"/>
    <col min="8450" max="8450" width="34.7109375" style="4" customWidth="1"/>
    <col min="8451" max="8455" width="12.7109375" style="4" customWidth="1"/>
    <col min="8456" max="8456" width="9.140625" style="4"/>
    <col min="8457" max="8457" width="9.7109375" style="4" bestFit="1" customWidth="1"/>
    <col min="8458" max="8458" width="9.140625" style="4"/>
    <col min="8459" max="8459" width="13.42578125" style="4" customWidth="1"/>
    <col min="8460" max="8705" width="9.140625" style="4"/>
    <col min="8706" max="8706" width="34.7109375" style="4" customWidth="1"/>
    <col min="8707" max="8711" width="12.7109375" style="4" customWidth="1"/>
    <col min="8712" max="8712" width="9.140625" style="4"/>
    <col min="8713" max="8713" width="9.7109375" style="4" bestFit="1" customWidth="1"/>
    <col min="8714" max="8714" width="9.140625" style="4"/>
    <col min="8715" max="8715" width="13.42578125" style="4" customWidth="1"/>
    <col min="8716" max="8961" width="9.140625" style="4"/>
    <col min="8962" max="8962" width="34.7109375" style="4" customWidth="1"/>
    <col min="8963" max="8967" width="12.7109375" style="4" customWidth="1"/>
    <col min="8968" max="8968" width="9.140625" style="4"/>
    <col min="8969" max="8969" width="9.7109375" style="4" bestFit="1" customWidth="1"/>
    <col min="8970" max="8970" width="9.140625" style="4"/>
    <col min="8971" max="8971" width="13.42578125" style="4" customWidth="1"/>
    <col min="8972" max="9217" width="9.140625" style="4"/>
    <col min="9218" max="9218" width="34.7109375" style="4" customWidth="1"/>
    <col min="9219" max="9223" width="12.7109375" style="4" customWidth="1"/>
    <col min="9224" max="9224" width="9.140625" style="4"/>
    <col min="9225" max="9225" width="9.7109375" style="4" bestFit="1" customWidth="1"/>
    <col min="9226" max="9226" width="9.140625" style="4"/>
    <col min="9227" max="9227" width="13.42578125" style="4" customWidth="1"/>
    <col min="9228" max="9473" width="9.140625" style="4"/>
    <col min="9474" max="9474" width="34.7109375" style="4" customWidth="1"/>
    <col min="9475" max="9479" width="12.7109375" style="4" customWidth="1"/>
    <col min="9480" max="9480" width="9.140625" style="4"/>
    <col min="9481" max="9481" width="9.7109375" style="4" bestFit="1" customWidth="1"/>
    <col min="9482" max="9482" width="9.140625" style="4"/>
    <col min="9483" max="9483" width="13.42578125" style="4" customWidth="1"/>
    <col min="9484" max="9729" width="9.140625" style="4"/>
    <col min="9730" max="9730" width="34.7109375" style="4" customWidth="1"/>
    <col min="9731" max="9735" width="12.7109375" style="4" customWidth="1"/>
    <col min="9736" max="9736" width="9.140625" style="4"/>
    <col min="9737" max="9737" width="9.7109375" style="4" bestFit="1" customWidth="1"/>
    <col min="9738" max="9738" width="9.140625" style="4"/>
    <col min="9739" max="9739" width="13.42578125" style="4" customWidth="1"/>
    <col min="9740" max="9985" width="9.140625" style="4"/>
    <col min="9986" max="9986" width="34.7109375" style="4" customWidth="1"/>
    <col min="9987" max="9991" width="12.7109375" style="4" customWidth="1"/>
    <col min="9992" max="9992" width="9.140625" style="4"/>
    <col min="9993" max="9993" width="9.7109375" style="4" bestFit="1" customWidth="1"/>
    <col min="9994" max="9994" width="9.140625" style="4"/>
    <col min="9995" max="9995" width="13.42578125" style="4" customWidth="1"/>
    <col min="9996" max="10241" width="9.140625" style="4"/>
    <col min="10242" max="10242" width="34.7109375" style="4" customWidth="1"/>
    <col min="10243" max="10247" width="12.7109375" style="4" customWidth="1"/>
    <col min="10248" max="10248" width="9.140625" style="4"/>
    <col min="10249" max="10249" width="9.7109375" style="4" bestFit="1" customWidth="1"/>
    <col min="10250" max="10250" width="9.140625" style="4"/>
    <col min="10251" max="10251" width="13.42578125" style="4" customWidth="1"/>
    <col min="10252" max="10497" width="9.140625" style="4"/>
    <col min="10498" max="10498" width="34.7109375" style="4" customWidth="1"/>
    <col min="10499" max="10503" width="12.7109375" style="4" customWidth="1"/>
    <col min="10504" max="10504" width="9.140625" style="4"/>
    <col min="10505" max="10505" width="9.7109375" style="4" bestFit="1" customWidth="1"/>
    <col min="10506" max="10506" width="9.140625" style="4"/>
    <col min="10507" max="10507" width="13.42578125" style="4" customWidth="1"/>
    <col min="10508" max="10753" width="9.140625" style="4"/>
    <col min="10754" max="10754" width="34.7109375" style="4" customWidth="1"/>
    <col min="10755" max="10759" width="12.7109375" style="4" customWidth="1"/>
    <col min="10760" max="10760" width="9.140625" style="4"/>
    <col min="10761" max="10761" width="9.7109375" style="4" bestFit="1" customWidth="1"/>
    <col min="10762" max="10762" width="9.140625" style="4"/>
    <col min="10763" max="10763" width="13.42578125" style="4" customWidth="1"/>
    <col min="10764" max="11009" width="9.140625" style="4"/>
    <col min="11010" max="11010" width="34.7109375" style="4" customWidth="1"/>
    <col min="11011" max="11015" width="12.7109375" style="4" customWidth="1"/>
    <col min="11016" max="11016" width="9.140625" style="4"/>
    <col min="11017" max="11017" width="9.7109375" style="4" bestFit="1" customWidth="1"/>
    <col min="11018" max="11018" width="9.140625" style="4"/>
    <col min="11019" max="11019" width="13.42578125" style="4" customWidth="1"/>
    <col min="11020" max="11265" width="9.140625" style="4"/>
    <col min="11266" max="11266" width="34.7109375" style="4" customWidth="1"/>
    <col min="11267" max="11271" width="12.7109375" style="4" customWidth="1"/>
    <col min="11272" max="11272" width="9.140625" style="4"/>
    <col min="11273" max="11273" width="9.7109375" style="4" bestFit="1" customWidth="1"/>
    <col min="11274" max="11274" width="9.140625" style="4"/>
    <col min="11275" max="11275" width="13.42578125" style="4" customWidth="1"/>
    <col min="11276" max="11521" width="9.140625" style="4"/>
    <col min="11522" max="11522" width="34.7109375" style="4" customWidth="1"/>
    <col min="11523" max="11527" width="12.7109375" style="4" customWidth="1"/>
    <col min="11528" max="11528" width="9.140625" style="4"/>
    <col min="11529" max="11529" width="9.7109375" style="4" bestFit="1" customWidth="1"/>
    <col min="11530" max="11530" width="9.140625" style="4"/>
    <col min="11531" max="11531" width="13.42578125" style="4" customWidth="1"/>
    <col min="11532" max="11777" width="9.140625" style="4"/>
    <col min="11778" max="11778" width="34.7109375" style="4" customWidth="1"/>
    <col min="11779" max="11783" width="12.7109375" style="4" customWidth="1"/>
    <col min="11784" max="11784" width="9.140625" style="4"/>
    <col min="11785" max="11785" width="9.7109375" style="4" bestFit="1" customWidth="1"/>
    <col min="11786" max="11786" width="9.140625" style="4"/>
    <col min="11787" max="11787" width="13.42578125" style="4" customWidth="1"/>
    <col min="11788" max="12033" width="9.140625" style="4"/>
    <col min="12034" max="12034" width="34.7109375" style="4" customWidth="1"/>
    <col min="12035" max="12039" width="12.7109375" style="4" customWidth="1"/>
    <col min="12040" max="12040" width="9.140625" style="4"/>
    <col min="12041" max="12041" width="9.7109375" style="4" bestFit="1" customWidth="1"/>
    <col min="12042" max="12042" width="9.140625" style="4"/>
    <col min="12043" max="12043" width="13.42578125" style="4" customWidth="1"/>
    <col min="12044" max="12289" width="9.140625" style="4"/>
    <col min="12290" max="12290" width="34.7109375" style="4" customWidth="1"/>
    <col min="12291" max="12295" width="12.7109375" style="4" customWidth="1"/>
    <col min="12296" max="12296" width="9.140625" style="4"/>
    <col min="12297" max="12297" width="9.7109375" style="4" bestFit="1" customWidth="1"/>
    <col min="12298" max="12298" width="9.140625" style="4"/>
    <col min="12299" max="12299" width="13.42578125" style="4" customWidth="1"/>
    <col min="12300" max="12545" width="9.140625" style="4"/>
    <col min="12546" max="12546" width="34.7109375" style="4" customWidth="1"/>
    <col min="12547" max="12551" width="12.7109375" style="4" customWidth="1"/>
    <col min="12552" max="12552" width="9.140625" style="4"/>
    <col min="12553" max="12553" width="9.7109375" style="4" bestFit="1" customWidth="1"/>
    <col min="12554" max="12554" width="9.140625" style="4"/>
    <col min="12555" max="12555" width="13.42578125" style="4" customWidth="1"/>
    <col min="12556" max="12801" width="9.140625" style="4"/>
    <col min="12802" max="12802" width="34.7109375" style="4" customWidth="1"/>
    <col min="12803" max="12807" width="12.7109375" style="4" customWidth="1"/>
    <col min="12808" max="12808" width="9.140625" style="4"/>
    <col min="12809" max="12809" width="9.7109375" style="4" bestFit="1" customWidth="1"/>
    <col min="12810" max="12810" width="9.140625" style="4"/>
    <col min="12811" max="12811" width="13.42578125" style="4" customWidth="1"/>
    <col min="12812" max="13057" width="9.140625" style="4"/>
    <col min="13058" max="13058" width="34.7109375" style="4" customWidth="1"/>
    <col min="13059" max="13063" width="12.7109375" style="4" customWidth="1"/>
    <col min="13064" max="13064" width="9.140625" style="4"/>
    <col min="13065" max="13065" width="9.7109375" style="4" bestFit="1" customWidth="1"/>
    <col min="13066" max="13066" width="9.140625" style="4"/>
    <col min="13067" max="13067" width="13.42578125" style="4" customWidth="1"/>
    <col min="13068" max="13313" width="9.140625" style="4"/>
    <col min="13314" max="13314" width="34.7109375" style="4" customWidth="1"/>
    <col min="13315" max="13319" width="12.7109375" style="4" customWidth="1"/>
    <col min="13320" max="13320" width="9.140625" style="4"/>
    <col min="13321" max="13321" width="9.7109375" style="4" bestFit="1" customWidth="1"/>
    <col min="13322" max="13322" width="9.140625" style="4"/>
    <col min="13323" max="13323" width="13.42578125" style="4" customWidth="1"/>
    <col min="13324" max="13569" width="9.140625" style="4"/>
    <col min="13570" max="13570" width="34.7109375" style="4" customWidth="1"/>
    <col min="13571" max="13575" width="12.7109375" style="4" customWidth="1"/>
    <col min="13576" max="13576" width="9.140625" style="4"/>
    <col min="13577" max="13577" width="9.7109375" style="4" bestFit="1" customWidth="1"/>
    <col min="13578" max="13578" width="9.140625" style="4"/>
    <col min="13579" max="13579" width="13.42578125" style="4" customWidth="1"/>
    <col min="13580" max="13825" width="9.140625" style="4"/>
    <col min="13826" max="13826" width="34.7109375" style="4" customWidth="1"/>
    <col min="13827" max="13831" width="12.7109375" style="4" customWidth="1"/>
    <col min="13832" max="13832" width="9.140625" style="4"/>
    <col min="13833" max="13833" width="9.7109375" style="4" bestFit="1" customWidth="1"/>
    <col min="13834" max="13834" width="9.140625" style="4"/>
    <col min="13835" max="13835" width="13.42578125" style="4" customWidth="1"/>
    <col min="13836" max="14081" width="9.140625" style="4"/>
    <col min="14082" max="14082" width="34.7109375" style="4" customWidth="1"/>
    <col min="14083" max="14087" width="12.7109375" style="4" customWidth="1"/>
    <col min="14088" max="14088" width="9.140625" style="4"/>
    <col min="14089" max="14089" width="9.7109375" style="4" bestFit="1" customWidth="1"/>
    <col min="14090" max="14090" width="9.140625" style="4"/>
    <col min="14091" max="14091" width="13.42578125" style="4" customWidth="1"/>
    <col min="14092" max="14337" width="9.140625" style="4"/>
    <col min="14338" max="14338" width="34.7109375" style="4" customWidth="1"/>
    <col min="14339" max="14343" width="12.7109375" style="4" customWidth="1"/>
    <col min="14344" max="14344" width="9.140625" style="4"/>
    <col min="14345" max="14345" width="9.7109375" style="4" bestFit="1" customWidth="1"/>
    <col min="14346" max="14346" width="9.140625" style="4"/>
    <col min="14347" max="14347" width="13.42578125" style="4" customWidth="1"/>
    <col min="14348" max="14593" width="9.140625" style="4"/>
    <col min="14594" max="14594" width="34.7109375" style="4" customWidth="1"/>
    <col min="14595" max="14599" width="12.7109375" style="4" customWidth="1"/>
    <col min="14600" max="14600" width="9.140625" style="4"/>
    <col min="14601" max="14601" width="9.7109375" style="4" bestFit="1" customWidth="1"/>
    <col min="14602" max="14602" width="9.140625" style="4"/>
    <col min="14603" max="14603" width="13.42578125" style="4" customWidth="1"/>
    <col min="14604" max="14849" width="9.140625" style="4"/>
    <col min="14850" max="14850" width="34.7109375" style="4" customWidth="1"/>
    <col min="14851" max="14855" width="12.7109375" style="4" customWidth="1"/>
    <col min="14856" max="14856" width="9.140625" style="4"/>
    <col min="14857" max="14857" width="9.7109375" style="4" bestFit="1" customWidth="1"/>
    <col min="14858" max="14858" width="9.140625" style="4"/>
    <col min="14859" max="14859" width="13.42578125" style="4" customWidth="1"/>
    <col min="14860" max="15105" width="9.140625" style="4"/>
    <col min="15106" max="15106" width="34.7109375" style="4" customWidth="1"/>
    <col min="15107" max="15111" width="12.7109375" style="4" customWidth="1"/>
    <col min="15112" max="15112" width="9.140625" style="4"/>
    <col min="15113" max="15113" width="9.7109375" style="4" bestFit="1" customWidth="1"/>
    <col min="15114" max="15114" width="9.140625" style="4"/>
    <col min="15115" max="15115" width="13.42578125" style="4" customWidth="1"/>
    <col min="15116" max="15361" width="9.140625" style="4"/>
    <col min="15362" max="15362" width="34.7109375" style="4" customWidth="1"/>
    <col min="15363" max="15367" width="12.7109375" style="4" customWidth="1"/>
    <col min="15368" max="15368" width="9.140625" style="4"/>
    <col min="15369" max="15369" width="9.7109375" style="4" bestFit="1" customWidth="1"/>
    <col min="15370" max="15370" width="9.140625" style="4"/>
    <col min="15371" max="15371" width="13.42578125" style="4" customWidth="1"/>
    <col min="15372" max="15617" width="9.140625" style="4"/>
    <col min="15618" max="15618" width="34.7109375" style="4" customWidth="1"/>
    <col min="15619" max="15623" width="12.7109375" style="4" customWidth="1"/>
    <col min="15624" max="15624" width="9.140625" style="4"/>
    <col min="15625" max="15625" width="9.7109375" style="4" bestFit="1" customWidth="1"/>
    <col min="15626" max="15626" width="9.140625" style="4"/>
    <col min="15627" max="15627" width="13.42578125" style="4" customWidth="1"/>
    <col min="15628" max="15873" width="9.140625" style="4"/>
    <col min="15874" max="15874" width="34.7109375" style="4" customWidth="1"/>
    <col min="15875" max="15879" width="12.7109375" style="4" customWidth="1"/>
    <col min="15880" max="15880" width="9.140625" style="4"/>
    <col min="15881" max="15881" width="9.7109375" style="4" bestFit="1" customWidth="1"/>
    <col min="15882" max="15882" width="9.140625" style="4"/>
    <col min="15883" max="15883" width="13.42578125" style="4" customWidth="1"/>
    <col min="15884" max="16129" width="9.140625" style="4"/>
    <col min="16130" max="16130" width="34.7109375" style="4" customWidth="1"/>
    <col min="16131" max="16135" width="12.7109375" style="4" customWidth="1"/>
    <col min="16136" max="16136" width="9.140625" style="4"/>
    <col min="16137" max="16137" width="9.7109375" style="4" bestFit="1" customWidth="1"/>
    <col min="16138" max="16138" width="9.140625" style="4"/>
    <col min="16139" max="16139" width="13.42578125" style="4" customWidth="1"/>
    <col min="16140" max="16384" width="9.140625" style="4"/>
  </cols>
  <sheetData>
    <row r="1" spans="1:11" ht="15" x14ac:dyDescent="0.25">
      <c r="A1" s="3" t="s">
        <v>57</v>
      </c>
      <c r="C1" s="103" t="s">
        <v>76</v>
      </c>
      <c r="D1" s="103"/>
      <c r="E1" s="103"/>
      <c r="F1" s="103"/>
      <c r="G1" s="103"/>
      <c r="H1" s="103"/>
      <c r="I1" s="103"/>
    </row>
    <row r="2" spans="1:11" x14ac:dyDescent="0.2">
      <c r="A2" s="3"/>
    </row>
    <row r="3" spans="1:11" ht="15" x14ac:dyDescent="0.25">
      <c r="A3" s="104" t="s">
        <v>48</v>
      </c>
      <c r="B3" s="111" t="s">
        <v>28</v>
      </c>
      <c r="C3" s="111"/>
      <c r="D3" s="111"/>
      <c r="E3" s="111"/>
      <c r="F3" s="111"/>
      <c r="G3" s="111"/>
      <c r="H3" s="112"/>
      <c r="I3" s="112"/>
      <c r="J3" s="112"/>
    </row>
    <row r="4" spans="1:11" ht="15" x14ac:dyDescent="0.25">
      <c r="A4" s="104"/>
      <c r="C4" s="85" t="s">
        <v>29</v>
      </c>
      <c r="D4" s="85"/>
      <c r="E4" s="85"/>
      <c r="F4" s="85"/>
      <c r="G4" s="84" t="s">
        <v>30</v>
      </c>
      <c r="H4" s="79"/>
      <c r="I4" s="79"/>
      <c r="J4" s="79"/>
    </row>
    <row r="5" spans="1:11" ht="7.5" customHeight="1" x14ac:dyDescent="0.2">
      <c r="A5" s="104"/>
      <c r="C5" s="84"/>
      <c r="D5" s="84"/>
      <c r="E5" s="84"/>
      <c r="F5" s="84"/>
      <c r="G5" s="84"/>
      <c r="H5" s="84"/>
      <c r="I5" s="84"/>
      <c r="J5" s="84"/>
      <c r="K5" s="84"/>
    </row>
    <row r="6" spans="1:11" ht="15" x14ac:dyDescent="0.25">
      <c r="A6" s="104"/>
      <c r="C6" s="84" t="s">
        <v>74</v>
      </c>
      <c r="D6" s="84"/>
      <c r="E6" s="80"/>
      <c r="F6" s="84" t="s">
        <v>75</v>
      </c>
      <c r="G6" s="80"/>
    </row>
    <row r="8" spans="1:11" x14ac:dyDescent="0.2">
      <c r="B8" s="6" t="s">
        <v>40</v>
      </c>
      <c r="C8" s="7" t="s">
        <v>10</v>
      </c>
      <c r="D8" s="7" t="s">
        <v>0</v>
      </c>
      <c r="E8" s="7" t="s">
        <v>1</v>
      </c>
      <c r="F8" s="7" t="s">
        <v>2</v>
      </c>
      <c r="G8" s="7" t="s">
        <v>3</v>
      </c>
      <c r="H8" s="8" t="s">
        <v>24</v>
      </c>
      <c r="I8" s="7" t="s">
        <v>25</v>
      </c>
      <c r="J8" s="7" t="s">
        <v>26</v>
      </c>
    </row>
    <row r="9" spans="1:11" x14ac:dyDescent="0.2">
      <c r="B9" s="9"/>
      <c r="C9" s="10" t="s">
        <v>5</v>
      </c>
      <c r="D9" s="10" t="s">
        <v>6</v>
      </c>
      <c r="E9" s="10" t="s">
        <v>8</v>
      </c>
      <c r="F9" s="10" t="s">
        <v>9</v>
      </c>
      <c r="G9" s="10" t="s">
        <v>106</v>
      </c>
      <c r="H9" s="10" t="s">
        <v>107</v>
      </c>
      <c r="I9" s="11" t="s">
        <v>108</v>
      </c>
      <c r="J9" s="10" t="s">
        <v>9</v>
      </c>
    </row>
    <row r="10" spans="1:11" x14ac:dyDescent="0.2">
      <c r="A10" s="12" t="s">
        <v>49</v>
      </c>
      <c r="B10" s="13" t="s">
        <v>11</v>
      </c>
      <c r="C10" s="14"/>
      <c r="D10" s="14"/>
      <c r="E10" s="14"/>
      <c r="F10" s="14"/>
      <c r="G10" s="14"/>
      <c r="H10" s="15"/>
      <c r="I10" s="14"/>
      <c r="J10" s="14"/>
    </row>
    <row r="11" spans="1:11" x14ac:dyDescent="0.2">
      <c r="B11" s="16" t="s">
        <v>51</v>
      </c>
      <c r="C11" s="17"/>
      <c r="D11" s="17"/>
      <c r="E11" s="17"/>
      <c r="F11" s="17"/>
      <c r="G11" s="17"/>
      <c r="H11" s="18"/>
      <c r="I11" s="17"/>
      <c r="J11" s="17"/>
      <c r="K11" s="19"/>
    </row>
    <row r="12" spans="1:11" s="90" customFormat="1" x14ac:dyDescent="0.2">
      <c r="A12" s="87"/>
      <c r="B12" s="88" t="s">
        <v>58</v>
      </c>
      <c r="C12" s="21"/>
      <c r="D12" s="21"/>
      <c r="E12" s="21"/>
      <c r="F12" s="21"/>
      <c r="G12" s="21"/>
      <c r="H12" s="22"/>
      <c r="I12" s="21"/>
      <c r="J12" s="21"/>
      <c r="K12" s="89"/>
    </row>
    <row r="13" spans="1:11" x14ac:dyDescent="0.2">
      <c r="B13" s="20" t="s">
        <v>31</v>
      </c>
      <c r="C13" s="21">
        <v>300</v>
      </c>
      <c r="D13" s="21"/>
      <c r="E13" s="21"/>
      <c r="F13" s="21"/>
      <c r="G13" s="21"/>
      <c r="H13" s="22"/>
      <c r="I13" s="21"/>
      <c r="J13" s="21"/>
      <c r="K13" s="19"/>
    </row>
    <row r="14" spans="1:11" x14ac:dyDescent="0.2">
      <c r="A14" s="105" t="s">
        <v>52</v>
      </c>
      <c r="B14" s="23" t="s">
        <v>64</v>
      </c>
      <c r="C14" s="21">
        <v>300</v>
      </c>
      <c r="D14" s="21"/>
      <c r="E14" s="21"/>
      <c r="F14" s="21"/>
      <c r="G14" s="21"/>
      <c r="H14" s="22"/>
      <c r="I14" s="21"/>
      <c r="J14" s="21"/>
    </row>
    <row r="15" spans="1:11" x14ac:dyDescent="0.2">
      <c r="A15" s="105"/>
      <c r="B15" s="23" t="s">
        <v>65</v>
      </c>
      <c r="C15" s="21">
        <v>150</v>
      </c>
      <c r="D15" s="21"/>
      <c r="E15" s="21"/>
      <c r="F15" s="21"/>
      <c r="G15" s="21"/>
      <c r="H15" s="22"/>
      <c r="I15" s="21"/>
      <c r="J15" s="21"/>
    </row>
    <row r="16" spans="1:11" x14ac:dyDescent="0.2">
      <c r="A16" s="12" t="s">
        <v>53</v>
      </c>
      <c r="B16" s="23" t="s">
        <v>78</v>
      </c>
      <c r="C16" s="21">
        <v>0.28000000000000003</v>
      </c>
      <c r="D16" s="21"/>
      <c r="E16" s="21"/>
      <c r="F16" s="21"/>
      <c r="G16" s="21"/>
      <c r="H16" s="22"/>
      <c r="I16" s="21"/>
      <c r="J16" s="21"/>
    </row>
    <row r="17" spans="1:11" x14ac:dyDescent="0.2">
      <c r="B17" s="24"/>
      <c r="C17" s="17"/>
      <c r="D17" s="17"/>
      <c r="E17" s="17"/>
      <c r="F17" s="17"/>
      <c r="G17" s="17"/>
      <c r="H17" s="18"/>
      <c r="I17" s="17"/>
      <c r="J17" s="17"/>
    </row>
    <row r="18" spans="1:11" ht="15" x14ac:dyDescent="0.25">
      <c r="A18" s="12" t="s">
        <v>54</v>
      </c>
      <c r="B18" s="25" t="s">
        <v>12</v>
      </c>
      <c r="C18" s="107" t="s">
        <v>13</v>
      </c>
      <c r="D18" s="108"/>
      <c r="E18" s="108"/>
      <c r="F18" s="108"/>
      <c r="G18" s="108"/>
      <c r="H18" s="109"/>
      <c r="I18" s="109"/>
      <c r="J18" s="110"/>
    </row>
    <row r="19" spans="1:11" x14ac:dyDescent="0.2">
      <c r="B19" s="74" t="s">
        <v>32</v>
      </c>
      <c r="C19" s="1">
        <f>C13*C14</f>
        <v>90000</v>
      </c>
      <c r="D19" s="1">
        <f t="shared" ref="D19:J19" si="0">+D13*D14</f>
        <v>0</v>
      </c>
      <c r="E19" s="1">
        <f t="shared" si="0"/>
        <v>0</v>
      </c>
      <c r="F19" s="1">
        <f t="shared" si="0"/>
        <v>0</v>
      </c>
      <c r="G19" s="1">
        <f t="shared" si="0"/>
        <v>0</v>
      </c>
      <c r="H19" s="1">
        <f t="shared" si="0"/>
        <v>0</v>
      </c>
      <c r="I19" s="1">
        <f t="shared" si="0"/>
        <v>0</v>
      </c>
      <c r="J19" s="1">
        <f t="shared" si="0"/>
        <v>0</v>
      </c>
    </row>
    <row r="20" spans="1:11" x14ac:dyDescent="0.2">
      <c r="B20" s="74" t="s">
        <v>33</v>
      </c>
      <c r="C20" s="1">
        <f>+C13*C15</f>
        <v>45000</v>
      </c>
      <c r="D20" s="1">
        <f t="shared" ref="D20:J20" si="1">+D13*D15</f>
        <v>0</v>
      </c>
      <c r="E20" s="1">
        <f t="shared" si="1"/>
        <v>0</v>
      </c>
      <c r="F20" s="1">
        <f t="shared" si="1"/>
        <v>0</v>
      </c>
      <c r="G20" s="1">
        <f t="shared" si="1"/>
        <v>0</v>
      </c>
      <c r="H20" s="1">
        <f t="shared" si="1"/>
        <v>0</v>
      </c>
      <c r="I20" s="1">
        <f t="shared" si="1"/>
        <v>0</v>
      </c>
      <c r="J20" s="1">
        <f t="shared" si="1"/>
        <v>0</v>
      </c>
    </row>
    <row r="21" spans="1:11" x14ac:dyDescent="0.2">
      <c r="B21" s="74" t="s">
        <v>34</v>
      </c>
      <c r="C21" s="2">
        <f>+(C20+C19)*-C16</f>
        <v>-37800</v>
      </c>
      <c r="D21" s="2">
        <f t="shared" ref="D21:J21" si="2">+(D20+D19)*-D16</f>
        <v>0</v>
      </c>
      <c r="E21" s="2">
        <f t="shared" si="2"/>
        <v>0</v>
      </c>
      <c r="F21" s="2">
        <f t="shared" si="2"/>
        <v>0</v>
      </c>
      <c r="G21" s="2">
        <f t="shared" si="2"/>
        <v>0</v>
      </c>
      <c r="H21" s="2">
        <f t="shared" si="2"/>
        <v>0</v>
      </c>
      <c r="I21" s="2">
        <f t="shared" si="2"/>
        <v>0</v>
      </c>
      <c r="J21" s="2">
        <f t="shared" si="2"/>
        <v>0</v>
      </c>
    </row>
    <row r="22" spans="1:11" x14ac:dyDescent="0.2">
      <c r="B22" s="74" t="s">
        <v>35</v>
      </c>
      <c r="C22" s="1">
        <f t="shared" ref="C22:J22" si="3">+C19+C20+C21</f>
        <v>97200</v>
      </c>
      <c r="D22" s="1">
        <f t="shared" si="3"/>
        <v>0</v>
      </c>
      <c r="E22" s="1">
        <f t="shared" si="3"/>
        <v>0</v>
      </c>
      <c r="F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</row>
    <row r="23" spans="1:11" x14ac:dyDescent="0.2">
      <c r="B23" s="74" t="s">
        <v>36</v>
      </c>
      <c r="C23" s="26"/>
      <c r="D23" s="26"/>
      <c r="E23" s="26"/>
      <c r="F23" s="26"/>
      <c r="G23" s="26"/>
      <c r="H23" s="26"/>
      <c r="I23" s="26"/>
      <c r="J23" s="26"/>
    </row>
    <row r="24" spans="1:11" x14ac:dyDescent="0.2">
      <c r="B24" s="60" t="s">
        <v>14</v>
      </c>
      <c r="C24" s="62">
        <f>+C23+C22</f>
        <v>97200</v>
      </c>
      <c r="D24" s="62">
        <f t="shared" ref="D24:J24" si="4">+D23+D22</f>
        <v>0</v>
      </c>
      <c r="E24" s="62">
        <f t="shared" si="4"/>
        <v>0</v>
      </c>
      <c r="F24" s="62">
        <f t="shared" si="4"/>
        <v>0</v>
      </c>
      <c r="G24" s="62">
        <f t="shared" si="4"/>
        <v>0</v>
      </c>
      <c r="H24" s="62">
        <f t="shared" si="4"/>
        <v>0</v>
      </c>
      <c r="I24" s="62">
        <f t="shared" si="4"/>
        <v>0</v>
      </c>
      <c r="J24" s="62">
        <f t="shared" si="4"/>
        <v>0</v>
      </c>
    </row>
    <row r="25" spans="1:11" x14ac:dyDescent="0.2">
      <c r="B25" s="25"/>
      <c r="C25" s="27"/>
      <c r="D25" s="27"/>
      <c r="E25" s="27"/>
      <c r="F25" s="27"/>
      <c r="G25" s="27"/>
      <c r="H25" s="27"/>
      <c r="I25" s="27"/>
      <c r="J25" s="27"/>
    </row>
    <row r="26" spans="1:11" x14ac:dyDescent="0.2">
      <c r="B26" s="25" t="s">
        <v>27</v>
      </c>
      <c r="C26" s="26"/>
      <c r="D26" s="26"/>
      <c r="E26" s="26"/>
      <c r="F26" s="26"/>
      <c r="G26" s="26"/>
      <c r="H26" s="26"/>
      <c r="I26" s="26"/>
      <c r="J26" s="26"/>
      <c r="K26" s="28"/>
    </row>
    <row r="27" spans="1:11" x14ac:dyDescent="0.2">
      <c r="B27" s="29" t="s">
        <v>7</v>
      </c>
      <c r="C27" s="27"/>
      <c r="D27" s="27"/>
      <c r="E27" s="27"/>
      <c r="F27" s="27"/>
      <c r="G27" s="27"/>
      <c r="H27" s="27"/>
      <c r="I27" s="27"/>
      <c r="J27" s="27"/>
    </row>
    <row r="28" spans="1:11" x14ac:dyDescent="0.2">
      <c r="B28" s="59" t="s">
        <v>15</v>
      </c>
      <c r="C28" s="63">
        <f>+C26+C24</f>
        <v>97200</v>
      </c>
      <c r="D28" s="63">
        <f t="shared" ref="D28:J28" si="5">+D26+D24</f>
        <v>0</v>
      </c>
      <c r="E28" s="63">
        <f t="shared" si="5"/>
        <v>0</v>
      </c>
      <c r="F28" s="63">
        <f t="shared" si="5"/>
        <v>0</v>
      </c>
      <c r="G28" s="63">
        <f t="shared" si="5"/>
        <v>0</v>
      </c>
      <c r="H28" s="63">
        <f t="shared" si="5"/>
        <v>0</v>
      </c>
      <c r="I28" s="63">
        <f t="shared" si="5"/>
        <v>0</v>
      </c>
      <c r="J28" s="63">
        <f t="shared" si="5"/>
        <v>0</v>
      </c>
    </row>
    <row r="29" spans="1:11" x14ac:dyDescent="0.2">
      <c r="A29" s="12" t="s">
        <v>55</v>
      </c>
      <c r="B29" s="13" t="s">
        <v>16</v>
      </c>
      <c r="C29" s="14"/>
      <c r="D29" s="14"/>
      <c r="E29" s="14"/>
      <c r="F29" s="14"/>
      <c r="G29" s="14"/>
      <c r="H29" s="31"/>
      <c r="I29" s="32"/>
      <c r="J29" s="32"/>
    </row>
    <row r="30" spans="1:11" x14ac:dyDescent="0.2">
      <c r="B30" s="74" t="s">
        <v>17</v>
      </c>
      <c r="C30" s="27"/>
      <c r="D30" s="27"/>
      <c r="E30" s="27"/>
      <c r="F30" s="33"/>
      <c r="G30" s="33"/>
      <c r="H30" s="34"/>
      <c r="I30" s="17"/>
      <c r="J30" s="17"/>
    </row>
    <row r="31" spans="1:11" x14ac:dyDescent="0.2">
      <c r="B31" s="75" t="s">
        <v>37</v>
      </c>
      <c r="C31" s="27"/>
      <c r="D31" s="27"/>
      <c r="E31" s="27"/>
      <c r="F31" s="33"/>
      <c r="G31" s="33"/>
      <c r="H31" s="34"/>
      <c r="I31" s="17"/>
      <c r="J31" s="17"/>
    </row>
    <row r="32" spans="1:11" x14ac:dyDescent="0.2">
      <c r="B32" s="74" t="s">
        <v>18</v>
      </c>
      <c r="C32" s="27"/>
      <c r="D32" s="27"/>
      <c r="E32" s="27"/>
      <c r="F32" s="33"/>
      <c r="G32" s="33"/>
      <c r="H32" s="34"/>
      <c r="I32" s="17"/>
      <c r="J32" s="17"/>
      <c r="K32" s="35"/>
    </row>
    <row r="33" spans="2:11" x14ac:dyDescent="0.2">
      <c r="B33" s="75" t="s">
        <v>37</v>
      </c>
      <c r="C33" s="27"/>
      <c r="D33" s="27"/>
      <c r="E33" s="27"/>
      <c r="F33" s="33"/>
      <c r="G33" s="33"/>
      <c r="H33" s="34"/>
      <c r="I33" s="17"/>
      <c r="J33" s="17"/>
      <c r="K33" s="35"/>
    </row>
    <row r="34" spans="2:11" x14ac:dyDescent="0.2">
      <c r="B34" s="74" t="s">
        <v>38</v>
      </c>
      <c r="C34" s="27"/>
      <c r="D34" s="27"/>
      <c r="E34" s="27"/>
      <c r="F34" s="33"/>
      <c r="G34" s="33"/>
      <c r="H34" s="34"/>
      <c r="I34" s="17"/>
      <c r="J34" s="17"/>
      <c r="K34" s="35"/>
    </row>
    <row r="35" spans="2:11" ht="14.65" customHeight="1" x14ac:dyDescent="0.2">
      <c r="B35" s="74" t="s">
        <v>37</v>
      </c>
      <c r="C35" s="27"/>
      <c r="D35" s="27"/>
      <c r="E35" s="27"/>
      <c r="F35" s="33"/>
      <c r="G35" s="33"/>
      <c r="H35" s="34"/>
      <c r="I35" s="17"/>
      <c r="J35" s="17"/>
      <c r="K35" s="35"/>
    </row>
    <row r="36" spans="2:11" ht="6" customHeight="1" x14ac:dyDescent="0.2">
      <c r="B36" s="75"/>
      <c r="C36" s="36"/>
      <c r="D36" s="36"/>
      <c r="E36" s="36"/>
      <c r="F36" s="36"/>
      <c r="G36" s="36"/>
      <c r="H36" s="37"/>
      <c r="I36" s="38"/>
      <c r="J36" s="38"/>
      <c r="K36" s="35"/>
    </row>
    <row r="37" spans="2:11" x14ac:dyDescent="0.2">
      <c r="B37" s="74" t="s">
        <v>4</v>
      </c>
      <c r="C37" s="17">
        <f>SUM(C30:C36)</f>
        <v>0</v>
      </c>
      <c r="D37" s="17">
        <f t="shared" ref="D37:J37" si="6">SUM(D30:D36)</f>
        <v>0</v>
      </c>
      <c r="E37" s="17">
        <f t="shared" si="6"/>
        <v>0</v>
      </c>
      <c r="F37" s="17">
        <f t="shared" si="6"/>
        <v>0</v>
      </c>
      <c r="G37" s="17">
        <f t="shared" si="6"/>
        <v>0</v>
      </c>
      <c r="H37" s="17">
        <f t="shared" si="6"/>
        <v>0</v>
      </c>
      <c r="I37" s="17">
        <f t="shared" si="6"/>
        <v>0</v>
      </c>
      <c r="J37" s="17">
        <f t="shared" si="6"/>
        <v>0</v>
      </c>
      <c r="K37" s="39"/>
    </row>
    <row r="38" spans="2:11" x14ac:dyDescent="0.2">
      <c r="B38" s="76" t="s">
        <v>19</v>
      </c>
      <c r="C38" s="40">
        <f t="shared" ref="C38:J38" si="7">+C37*0.3562</f>
        <v>0</v>
      </c>
      <c r="D38" s="40">
        <f t="shared" si="7"/>
        <v>0</v>
      </c>
      <c r="E38" s="40">
        <f t="shared" si="7"/>
        <v>0</v>
      </c>
      <c r="F38" s="40">
        <f t="shared" si="7"/>
        <v>0</v>
      </c>
      <c r="G38" s="40">
        <f t="shared" si="7"/>
        <v>0</v>
      </c>
      <c r="H38" s="40">
        <f t="shared" si="7"/>
        <v>0</v>
      </c>
      <c r="I38" s="40">
        <f t="shared" si="7"/>
        <v>0</v>
      </c>
      <c r="J38" s="40">
        <f t="shared" si="7"/>
        <v>0</v>
      </c>
      <c r="K38" s="41"/>
    </row>
    <row r="39" spans="2:11" x14ac:dyDescent="0.2">
      <c r="B39" s="56" t="s">
        <v>20</v>
      </c>
      <c r="C39" s="86">
        <f>+C37+C38</f>
        <v>0</v>
      </c>
      <c r="D39" s="64">
        <f>+D37+D38</f>
        <v>0</v>
      </c>
      <c r="E39" s="64">
        <f>+E37+E38</f>
        <v>0</v>
      </c>
      <c r="F39" s="64">
        <f>+F37+F38</f>
        <v>0</v>
      </c>
      <c r="G39" s="64">
        <f>+G37+G38</f>
        <v>0</v>
      </c>
      <c r="H39" s="65">
        <f t="shared" ref="H39:J39" si="8">+H37+H38</f>
        <v>0</v>
      </c>
      <c r="I39" s="64">
        <f t="shared" si="8"/>
        <v>0</v>
      </c>
      <c r="J39" s="64">
        <f t="shared" si="8"/>
        <v>0</v>
      </c>
      <c r="K39" s="42"/>
    </row>
    <row r="40" spans="2:11" x14ac:dyDescent="0.2">
      <c r="B40" s="49" t="s">
        <v>21</v>
      </c>
      <c r="C40" s="43"/>
      <c r="D40" s="14"/>
      <c r="E40" s="14"/>
      <c r="F40" s="14"/>
      <c r="G40" s="14"/>
      <c r="H40" s="31"/>
      <c r="I40" s="32"/>
      <c r="J40" s="32"/>
    </row>
    <row r="41" spans="2:11" x14ac:dyDescent="0.2">
      <c r="B41" s="74" t="s">
        <v>41</v>
      </c>
      <c r="C41" s="44"/>
      <c r="D41" s="44"/>
      <c r="E41" s="44"/>
      <c r="F41" s="44"/>
      <c r="G41" s="44"/>
      <c r="H41" s="45"/>
      <c r="I41" s="44"/>
      <c r="J41" s="44"/>
      <c r="K41" s="28"/>
    </row>
    <row r="42" spans="2:11" x14ac:dyDescent="0.2">
      <c r="B42" s="74" t="s">
        <v>47</v>
      </c>
      <c r="C42" s="44"/>
      <c r="D42" s="44"/>
      <c r="E42" s="44"/>
      <c r="F42" s="44"/>
      <c r="G42" s="44"/>
      <c r="H42" s="45"/>
      <c r="I42" s="44"/>
      <c r="J42" s="44"/>
      <c r="K42" s="28"/>
    </row>
    <row r="43" spans="2:11" x14ac:dyDescent="0.2">
      <c r="B43" s="74" t="s">
        <v>42</v>
      </c>
      <c r="C43" s="44"/>
      <c r="D43" s="44"/>
      <c r="E43" s="44"/>
      <c r="F43" s="44"/>
      <c r="G43" s="44"/>
      <c r="H43" s="45"/>
      <c r="I43" s="44"/>
      <c r="J43" s="44"/>
      <c r="K43" s="28"/>
    </row>
    <row r="44" spans="2:11" x14ac:dyDescent="0.2">
      <c r="B44" s="74" t="s">
        <v>43</v>
      </c>
      <c r="C44" s="44"/>
      <c r="D44" s="44"/>
      <c r="E44" s="44"/>
      <c r="F44" s="44"/>
      <c r="G44" s="44"/>
      <c r="H44" s="44"/>
      <c r="I44" s="44"/>
      <c r="J44" s="44"/>
      <c r="K44" s="28"/>
    </row>
    <row r="45" spans="2:11" x14ac:dyDescent="0.2">
      <c r="B45" s="74" t="s">
        <v>44</v>
      </c>
      <c r="C45" s="44"/>
      <c r="D45" s="44"/>
      <c r="E45" s="44"/>
      <c r="F45" s="44"/>
      <c r="G45" s="44"/>
      <c r="H45" s="45"/>
      <c r="I45" s="44"/>
      <c r="J45" s="44"/>
      <c r="K45" s="28"/>
    </row>
    <row r="46" spans="2:11" x14ac:dyDescent="0.2">
      <c r="B46" s="74" t="s">
        <v>45</v>
      </c>
      <c r="C46" s="44"/>
      <c r="D46" s="44"/>
      <c r="E46" s="44"/>
      <c r="F46" s="44"/>
      <c r="G46" s="44"/>
      <c r="H46" s="44"/>
      <c r="I46" s="44"/>
      <c r="J46" s="44"/>
      <c r="K46" s="31"/>
    </row>
    <row r="47" spans="2:11" x14ac:dyDescent="0.2">
      <c r="B47" s="74" t="s">
        <v>46</v>
      </c>
      <c r="C47" s="44"/>
      <c r="D47" s="44"/>
      <c r="E47" s="44"/>
      <c r="F47" s="44"/>
      <c r="G47" s="44"/>
      <c r="H47" s="44"/>
      <c r="I47" s="44"/>
      <c r="J47" s="44"/>
    </row>
    <row r="48" spans="2:11" ht="6" customHeight="1" x14ac:dyDescent="0.2">
      <c r="B48" s="46"/>
      <c r="C48" s="14"/>
      <c r="D48" s="14"/>
      <c r="E48" s="14"/>
      <c r="F48" s="14"/>
      <c r="G48" s="14"/>
      <c r="H48" s="31"/>
      <c r="I48" s="47"/>
      <c r="J48" s="48"/>
    </row>
    <row r="49" spans="1:10" x14ac:dyDescent="0.2">
      <c r="B49" s="56" t="s">
        <v>22</v>
      </c>
      <c r="C49" s="86">
        <f>SUM(C41:C48)</f>
        <v>0</v>
      </c>
      <c r="D49" s="64">
        <f>SUM(D41:D48)</f>
        <v>0</v>
      </c>
      <c r="E49" s="64">
        <f>SUM(E41:E48)</f>
        <v>0</v>
      </c>
      <c r="F49" s="64">
        <f>SUM(F41:F48)</f>
        <v>0</v>
      </c>
      <c r="G49" s="64">
        <f>SUM(G41:G48)</f>
        <v>0</v>
      </c>
      <c r="H49" s="65">
        <f t="shared" ref="H49:J49" si="9">SUM(H41:H48)</f>
        <v>0</v>
      </c>
      <c r="I49" s="64">
        <f t="shared" si="9"/>
        <v>0</v>
      </c>
      <c r="J49" s="64">
        <f t="shared" si="9"/>
        <v>0</v>
      </c>
    </row>
    <row r="50" spans="1:10" x14ac:dyDescent="0.2">
      <c r="A50" s="12" t="s">
        <v>56</v>
      </c>
      <c r="B50" s="13" t="s">
        <v>71</v>
      </c>
      <c r="C50" s="14"/>
      <c r="D50" s="14"/>
      <c r="E50" s="14"/>
      <c r="F50" s="14"/>
      <c r="G50" s="14"/>
      <c r="H50" s="31"/>
      <c r="I50" s="48"/>
      <c r="J50" s="32"/>
    </row>
    <row r="51" spans="1:10" x14ac:dyDescent="0.2">
      <c r="B51" s="30"/>
      <c r="C51" s="14"/>
      <c r="D51" s="14"/>
      <c r="E51" s="14"/>
      <c r="F51" s="14"/>
      <c r="G51" s="14"/>
      <c r="H51" s="31"/>
      <c r="I51" s="48"/>
      <c r="J51" s="32"/>
    </row>
    <row r="52" spans="1:10" x14ac:dyDescent="0.2">
      <c r="B52" s="30"/>
      <c r="C52" s="14"/>
      <c r="D52" s="14"/>
      <c r="E52" s="14"/>
      <c r="F52" s="14"/>
      <c r="G52" s="14"/>
      <c r="H52" s="31"/>
      <c r="I52" s="48"/>
      <c r="J52" s="32"/>
    </row>
    <row r="53" spans="1:10" x14ac:dyDescent="0.2">
      <c r="A53" s="12" t="s">
        <v>62</v>
      </c>
      <c r="B53" s="30" t="s">
        <v>77</v>
      </c>
      <c r="C53" s="14"/>
      <c r="D53" s="14"/>
      <c r="E53" s="14"/>
      <c r="F53" s="14"/>
      <c r="G53" s="14"/>
      <c r="H53" s="31"/>
      <c r="I53" s="48"/>
      <c r="J53" s="32"/>
    </row>
    <row r="54" spans="1:10" ht="6" customHeight="1" x14ac:dyDescent="0.2">
      <c r="B54" s="74"/>
      <c r="C54" s="44"/>
      <c r="D54" s="44"/>
      <c r="E54" s="44"/>
      <c r="F54" s="44"/>
      <c r="G54" s="44"/>
      <c r="H54" s="45"/>
      <c r="I54" s="44"/>
      <c r="J54" s="44"/>
    </row>
    <row r="55" spans="1:10" x14ac:dyDescent="0.2">
      <c r="B55" s="61" t="s">
        <v>23</v>
      </c>
      <c r="C55" s="57">
        <f>SUM(C50:C54)</f>
        <v>0</v>
      </c>
      <c r="D55" s="64">
        <f t="shared" ref="D55:J55" si="10">SUM(D50:D54)</f>
        <v>0</v>
      </c>
      <c r="E55" s="64">
        <f t="shared" si="10"/>
        <v>0</v>
      </c>
      <c r="F55" s="64">
        <f t="shared" si="10"/>
        <v>0</v>
      </c>
      <c r="G55" s="64">
        <f t="shared" si="10"/>
        <v>0</v>
      </c>
      <c r="H55" s="64">
        <f t="shared" si="10"/>
        <v>0</v>
      </c>
      <c r="I55" s="64">
        <f t="shared" si="10"/>
        <v>0</v>
      </c>
      <c r="J55" s="64">
        <f t="shared" si="10"/>
        <v>0</v>
      </c>
    </row>
    <row r="56" spans="1:10" ht="14.25" customHeight="1" x14ac:dyDescent="0.2">
      <c r="B56" s="49"/>
      <c r="C56" s="14"/>
      <c r="D56" s="14"/>
      <c r="E56" s="14"/>
      <c r="F56" s="14"/>
      <c r="G56" s="14"/>
      <c r="H56" s="31"/>
      <c r="I56" s="32"/>
      <c r="J56" s="32"/>
    </row>
    <row r="57" spans="1:10" x14ac:dyDescent="0.2">
      <c r="B57" s="59" t="s">
        <v>61</v>
      </c>
      <c r="C57" s="63">
        <f>C39+C49+C55</f>
        <v>0</v>
      </c>
      <c r="D57" s="63">
        <f t="shared" ref="D57:J57" si="11">D39+D49+D55</f>
        <v>0</v>
      </c>
      <c r="E57" s="63">
        <f t="shared" si="11"/>
        <v>0</v>
      </c>
      <c r="F57" s="63">
        <f t="shared" si="11"/>
        <v>0</v>
      </c>
      <c r="G57" s="63">
        <f t="shared" si="11"/>
        <v>0</v>
      </c>
      <c r="H57" s="63">
        <f t="shared" si="11"/>
        <v>0</v>
      </c>
      <c r="I57" s="63">
        <f t="shared" si="11"/>
        <v>0</v>
      </c>
      <c r="J57" s="63">
        <f t="shared" si="11"/>
        <v>0</v>
      </c>
    </row>
    <row r="58" spans="1:10" x14ac:dyDescent="0.2">
      <c r="B58" s="50"/>
      <c r="C58" s="51"/>
      <c r="D58" s="51"/>
      <c r="E58" s="51"/>
      <c r="F58" s="51"/>
      <c r="G58" s="51"/>
      <c r="H58" s="31"/>
      <c r="I58" s="32"/>
      <c r="J58" s="32"/>
    </row>
    <row r="59" spans="1:10" ht="18.75" customHeight="1" x14ac:dyDescent="0.2">
      <c r="B59" s="68" t="s">
        <v>67</v>
      </c>
      <c r="C59" s="69">
        <f t="shared" ref="C59:F59" si="12">+C28-C57</f>
        <v>97200</v>
      </c>
      <c r="D59" s="71">
        <f t="shared" si="12"/>
        <v>0</v>
      </c>
      <c r="E59" s="71">
        <f t="shared" si="12"/>
        <v>0</v>
      </c>
      <c r="F59" s="69">
        <f t="shared" si="12"/>
        <v>0</v>
      </c>
      <c r="G59" s="71">
        <f>+G28-G57</f>
        <v>0</v>
      </c>
      <c r="H59" s="71">
        <f>+H28-H57</f>
        <v>0</v>
      </c>
      <c r="I59" s="71">
        <f>+I28-I57</f>
        <v>0</v>
      </c>
      <c r="J59" s="71">
        <f>+J28-J57</f>
        <v>0</v>
      </c>
    </row>
    <row r="60" spans="1:10" s="42" customFormat="1" ht="18.75" customHeight="1" thickBot="1" x14ac:dyDescent="0.25">
      <c r="A60" s="54"/>
      <c r="B60" s="66" t="s">
        <v>68</v>
      </c>
      <c r="C60" s="70">
        <f>+C59</f>
        <v>97200</v>
      </c>
      <c r="D60" s="67">
        <f t="shared" ref="D60:J60" si="13">+C60+D59</f>
        <v>97200</v>
      </c>
      <c r="E60" s="67">
        <f t="shared" si="13"/>
        <v>97200</v>
      </c>
      <c r="F60" s="70">
        <f t="shared" si="13"/>
        <v>97200</v>
      </c>
      <c r="G60" s="67">
        <f t="shared" si="13"/>
        <v>97200</v>
      </c>
      <c r="H60" s="67">
        <f t="shared" si="13"/>
        <v>97200</v>
      </c>
      <c r="I60" s="67">
        <f t="shared" si="13"/>
        <v>97200</v>
      </c>
      <c r="J60" s="67">
        <f t="shared" si="13"/>
        <v>97200</v>
      </c>
    </row>
    <row r="61" spans="1:10" ht="15" thickTop="1" x14ac:dyDescent="0.2">
      <c r="B61" s="52"/>
      <c r="C61" s="53"/>
      <c r="D61" s="53"/>
      <c r="E61" s="53"/>
      <c r="F61" s="53"/>
      <c r="G61" s="53"/>
    </row>
    <row r="62" spans="1:10" ht="25.5" x14ac:dyDescent="0.2">
      <c r="A62" s="12" t="s">
        <v>63</v>
      </c>
      <c r="B62" s="83" t="s">
        <v>102</v>
      </c>
      <c r="C62" s="57"/>
      <c r="D62" s="57"/>
      <c r="E62" s="57"/>
      <c r="F62" s="57"/>
      <c r="G62" s="57"/>
      <c r="H62" s="58"/>
      <c r="I62" s="57"/>
      <c r="J62" s="57"/>
    </row>
    <row r="63" spans="1:10" x14ac:dyDescent="0.2">
      <c r="B63" s="52"/>
      <c r="C63" s="53"/>
      <c r="D63" s="53"/>
      <c r="E63" s="53"/>
      <c r="F63" s="53"/>
      <c r="G63" s="53"/>
    </row>
    <row r="64" spans="1:10" x14ac:dyDescent="0.2">
      <c r="B64" s="68" t="s">
        <v>72</v>
      </c>
      <c r="C64" s="69">
        <f>C59-C62</f>
        <v>97200</v>
      </c>
      <c r="D64" s="69">
        <f t="shared" ref="D64:J64" si="14">D59-D62</f>
        <v>0</v>
      </c>
      <c r="E64" s="71">
        <f t="shared" si="14"/>
        <v>0</v>
      </c>
      <c r="F64" s="71">
        <f t="shared" si="14"/>
        <v>0</v>
      </c>
      <c r="G64" s="71">
        <f t="shared" si="14"/>
        <v>0</v>
      </c>
      <c r="H64" s="71">
        <f t="shared" si="14"/>
        <v>0</v>
      </c>
      <c r="I64" s="71">
        <f t="shared" si="14"/>
        <v>0</v>
      </c>
      <c r="J64" s="71">
        <f t="shared" si="14"/>
        <v>0</v>
      </c>
    </row>
    <row r="65" spans="1:10" ht="15" thickBot="1" x14ac:dyDescent="0.25">
      <c r="B65" s="66" t="s">
        <v>73</v>
      </c>
      <c r="C65" s="70">
        <f>+C64</f>
        <v>97200</v>
      </c>
      <c r="D65" s="70">
        <f>+C65+D64</f>
        <v>97200</v>
      </c>
      <c r="E65" s="67">
        <f>+D65+E64</f>
        <v>97200</v>
      </c>
      <c r="F65" s="67">
        <f t="shared" ref="F65:J65" si="15">+E65+F64</f>
        <v>97200</v>
      </c>
      <c r="G65" s="67">
        <f t="shared" si="15"/>
        <v>97200</v>
      </c>
      <c r="H65" s="67">
        <f t="shared" si="15"/>
        <v>97200</v>
      </c>
      <c r="I65" s="67">
        <f t="shared" si="15"/>
        <v>97200</v>
      </c>
      <c r="J65" s="67">
        <f t="shared" si="15"/>
        <v>97200</v>
      </c>
    </row>
    <row r="66" spans="1:10" ht="15" thickTop="1" x14ac:dyDescent="0.2">
      <c r="B66" s="52"/>
      <c r="C66" s="53"/>
      <c r="D66" s="53"/>
      <c r="E66" s="53"/>
      <c r="F66" s="53"/>
      <c r="G66" s="53"/>
    </row>
    <row r="67" spans="1:10" x14ac:dyDescent="0.2">
      <c r="A67" s="12" t="s">
        <v>79</v>
      </c>
      <c r="B67" s="61" t="s">
        <v>50</v>
      </c>
      <c r="C67" s="57"/>
      <c r="D67" s="57"/>
      <c r="E67" s="57"/>
      <c r="F67" s="57"/>
      <c r="G67" s="57"/>
      <c r="H67" s="58"/>
      <c r="I67" s="57"/>
      <c r="J67" s="57"/>
    </row>
    <row r="68" spans="1:10" x14ac:dyDescent="0.2">
      <c r="B68" s="52"/>
      <c r="C68" s="53"/>
      <c r="D68" s="53"/>
      <c r="E68" s="53"/>
      <c r="F68" s="53"/>
      <c r="G68" s="53"/>
    </row>
    <row r="69" spans="1:10" ht="29.25" customHeight="1" x14ac:dyDescent="0.2">
      <c r="B69" s="72" t="s">
        <v>70</v>
      </c>
      <c r="C69" s="71">
        <f>+C64-C67</f>
        <v>97200</v>
      </c>
      <c r="D69" s="71">
        <f t="shared" ref="D69:J69" si="16">+D64-D67</f>
        <v>0</v>
      </c>
      <c r="E69" s="71">
        <f t="shared" si="16"/>
        <v>0</v>
      </c>
      <c r="F69" s="71">
        <f t="shared" si="16"/>
        <v>0</v>
      </c>
      <c r="G69" s="71">
        <f t="shared" si="16"/>
        <v>0</v>
      </c>
      <c r="H69" s="71">
        <f t="shared" si="16"/>
        <v>0</v>
      </c>
      <c r="I69" s="71">
        <f t="shared" si="16"/>
        <v>0</v>
      </c>
      <c r="J69" s="71">
        <f t="shared" si="16"/>
        <v>0</v>
      </c>
    </row>
    <row r="70" spans="1:10" s="42" customFormat="1" ht="29.25" customHeight="1" thickBot="1" x14ac:dyDescent="0.25">
      <c r="A70" s="54"/>
      <c r="B70" s="73" t="s">
        <v>69</v>
      </c>
      <c r="C70" s="67">
        <f>+C69</f>
        <v>97200</v>
      </c>
      <c r="D70" s="67">
        <f>+C70+D69</f>
        <v>97200</v>
      </c>
      <c r="E70" s="67">
        <f>+D70+E69</f>
        <v>97200</v>
      </c>
      <c r="F70" s="67">
        <f t="shared" ref="F70:I70" si="17">+E70+F69</f>
        <v>97200</v>
      </c>
      <c r="G70" s="67">
        <f t="shared" si="17"/>
        <v>97200</v>
      </c>
      <c r="H70" s="67">
        <f t="shared" si="17"/>
        <v>97200</v>
      </c>
      <c r="I70" s="67">
        <f t="shared" si="17"/>
        <v>97200</v>
      </c>
      <c r="J70" s="67">
        <f>+I70+J69</f>
        <v>97200</v>
      </c>
    </row>
    <row r="71" spans="1:10" ht="15" thickTop="1" x14ac:dyDescent="0.2">
      <c r="B71" s="52"/>
      <c r="C71" s="53"/>
      <c r="D71" s="53"/>
      <c r="E71" s="53"/>
      <c r="F71" s="53"/>
      <c r="G71" s="53"/>
    </row>
    <row r="72" spans="1:10" x14ac:dyDescent="0.2">
      <c r="A72" s="12" t="s">
        <v>80</v>
      </c>
      <c r="B72" s="106" t="s">
        <v>39</v>
      </c>
      <c r="C72" s="106"/>
      <c r="D72" s="106"/>
      <c r="E72" s="106"/>
      <c r="F72" s="106"/>
      <c r="G72" s="106"/>
      <c r="H72" s="106"/>
      <c r="I72" s="106"/>
      <c r="J72" s="106"/>
    </row>
    <row r="73" spans="1:10" x14ac:dyDescent="0.2">
      <c r="B73" s="55" t="s">
        <v>7</v>
      </c>
      <c r="C73" s="53"/>
      <c r="D73" s="53"/>
      <c r="E73" s="53"/>
      <c r="F73" s="53"/>
      <c r="G73" s="53"/>
    </row>
    <row r="74" spans="1:10" x14ac:dyDescent="0.2">
      <c r="C74" s="53"/>
      <c r="D74" s="53"/>
      <c r="E74" s="53"/>
      <c r="F74" s="53"/>
      <c r="G74" s="53"/>
    </row>
    <row r="75" spans="1:10" x14ac:dyDescent="0.2">
      <c r="C75" s="53"/>
      <c r="D75" s="53"/>
      <c r="E75" s="53"/>
      <c r="F75" s="53"/>
      <c r="G75" s="53"/>
    </row>
    <row r="76" spans="1:10" x14ac:dyDescent="0.2">
      <c r="C76" s="53"/>
      <c r="D76" s="53"/>
      <c r="E76" s="53"/>
      <c r="F76" s="53"/>
      <c r="G76" s="53"/>
    </row>
    <row r="77" spans="1:10" x14ac:dyDescent="0.2">
      <c r="C77" s="53"/>
      <c r="D77" s="53"/>
      <c r="E77" s="53"/>
      <c r="F77" s="53"/>
      <c r="G77" s="53"/>
    </row>
    <row r="78" spans="1:10" x14ac:dyDescent="0.2">
      <c r="C78" s="53"/>
      <c r="D78" s="53"/>
      <c r="E78" s="53"/>
      <c r="F78" s="53"/>
      <c r="G78" s="53"/>
    </row>
    <row r="79" spans="1:10" x14ac:dyDescent="0.2">
      <c r="C79" s="53"/>
      <c r="D79" s="53"/>
      <c r="E79" s="53"/>
      <c r="F79" s="53"/>
      <c r="G79" s="53"/>
    </row>
    <row r="80" spans="1:10" x14ac:dyDescent="0.2">
      <c r="C80" s="53"/>
      <c r="D80" s="53"/>
      <c r="E80" s="53"/>
      <c r="F80" s="53"/>
      <c r="G80" s="53"/>
    </row>
    <row r="81" spans="3:7" x14ac:dyDescent="0.2">
      <c r="C81" s="53"/>
      <c r="D81" s="53"/>
      <c r="E81" s="53"/>
      <c r="F81" s="53"/>
      <c r="G81" s="53"/>
    </row>
    <row r="82" spans="3:7" x14ac:dyDescent="0.2">
      <c r="C82" s="53"/>
      <c r="D82" s="53"/>
      <c r="E82" s="53"/>
      <c r="F82" s="53"/>
      <c r="G82" s="53"/>
    </row>
    <row r="83" spans="3:7" x14ac:dyDescent="0.2">
      <c r="C83" s="53"/>
      <c r="D83" s="53"/>
      <c r="E83" s="53"/>
      <c r="F83" s="53"/>
      <c r="G83" s="53"/>
    </row>
  </sheetData>
  <mergeCells count="6">
    <mergeCell ref="C1:I1"/>
    <mergeCell ref="A3:A6"/>
    <mergeCell ref="A14:A15"/>
    <mergeCell ref="B72:J72"/>
    <mergeCell ref="C18:J18"/>
    <mergeCell ref="B3:J3"/>
  </mergeCells>
  <pageMargins left="0.45" right="0.45" top="0.75" bottom="0.5" header="0.3" footer="0.3"/>
  <pageSetup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  <pageSetUpPr fitToPage="1"/>
  </sheetPr>
  <dimension ref="A1:K84"/>
  <sheetViews>
    <sheetView showGridLines="0" zoomScaleNormal="100" workbookViewId="0">
      <pane ySplit="9" topLeftCell="A10" activePane="bottomLeft" state="frozen"/>
      <selection pane="bottomLeft" activeCell="C16" sqref="C16"/>
    </sheetView>
  </sheetViews>
  <sheetFormatPr defaultRowHeight="14.25" x14ac:dyDescent="0.2"/>
  <cols>
    <col min="1" max="1" width="4.140625" style="5" customWidth="1"/>
    <col min="2" max="2" width="41.140625" style="4" customWidth="1"/>
    <col min="3" max="7" width="12.7109375" style="4" customWidth="1"/>
    <col min="8" max="8" width="12.5703125" style="4" customWidth="1"/>
    <col min="9" max="9" width="12.140625" style="4" customWidth="1"/>
    <col min="10" max="10" width="12.5703125" style="4" customWidth="1"/>
    <col min="11" max="11" width="8.5703125" style="4" customWidth="1"/>
    <col min="12" max="257" width="9.140625" style="4"/>
    <col min="258" max="258" width="34.7109375" style="4" customWidth="1"/>
    <col min="259" max="263" width="12.7109375" style="4" customWidth="1"/>
    <col min="264" max="264" width="9.140625" style="4"/>
    <col min="265" max="265" width="9.7109375" style="4" bestFit="1" customWidth="1"/>
    <col min="266" max="266" width="9.140625" style="4"/>
    <col min="267" max="267" width="13.42578125" style="4" customWidth="1"/>
    <col min="268" max="513" width="9.140625" style="4"/>
    <col min="514" max="514" width="34.7109375" style="4" customWidth="1"/>
    <col min="515" max="519" width="12.7109375" style="4" customWidth="1"/>
    <col min="520" max="520" width="9.140625" style="4"/>
    <col min="521" max="521" width="9.7109375" style="4" bestFit="1" customWidth="1"/>
    <col min="522" max="522" width="9.140625" style="4"/>
    <col min="523" max="523" width="13.42578125" style="4" customWidth="1"/>
    <col min="524" max="769" width="9.140625" style="4"/>
    <col min="770" max="770" width="34.7109375" style="4" customWidth="1"/>
    <col min="771" max="775" width="12.7109375" style="4" customWidth="1"/>
    <col min="776" max="776" width="9.140625" style="4"/>
    <col min="777" max="777" width="9.7109375" style="4" bestFit="1" customWidth="1"/>
    <col min="778" max="778" width="9.140625" style="4"/>
    <col min="779" max="779" width="13.42578125" style="4" customWidth="1"/>
    <col min="780" max="1025" width="9.140625" style="4"/>
    <col min="1026" max="1026" width="34.7109375" style="4" customWidth="1"/>
    <col min="1027" max="1031" width="12.7109375" style="4" customWidth="1"/>
    <col min="1032" max="1032" width="9.140625" style="4"/>
    <col min="1033" max="1033" width="9.7109375" style="4" bestFit="1" customWidth="1"/>
    <col min="1034" max="1034" width="9.140625" style="4"/>
    <col min="1035" max="1035" width="13.42578125" style="4" customWidth="1"/>
    <col min="1036" max="1281" width="9.140625" style="4"/>
    <col min="1282" max="1282" width="34.7109375" style="4" customWidth="1"/>
    <col min="1283" max="1287" width="12.7109375" style="4" customWidth="1"/>
    <col min="1288" max="1288" width="9.140625" style="4"/>
    <col min="1289" max="1289" width="9.7109375" style="4" bestFit="1" customWidth="1"/>
    <col min="1290" max="1290" width="9.140625" style="4"/>
    <col min="1291" max="1291" width="13.42578125" style="4" customWidth="1"/>
    <col min="1292" max="1537" width="9.140625" style="4"/>
    <col min="1538" max="1538" width="34.7109375" style="4" customWidth="1"/>
    <col min="1539" max="1543" width="12.7109375" style="4" customWidth="1"/>
    <col min="1544" max="1544" width="9.140625" style="4"/>
    <col min="1545" max="1545" width="9.7109375" style="4" bestFit="1" customWidth="1"/>
    <col min="1546" max="1546" width="9.140625" style="4"/>
    <col min="1547" max="1547" width="13.42578125" style="4" customWidth="1"/>
    <col min="1548" max="1793" width="9.140625" style="4"/>
    <col min="1794" max="1794" width="34.7109375" style="4" customWidth="1"/>
    <col min="1795" max="1799" width="12.7109375" style="4" customWidth="1"/>
    <col min="1800" max="1800" width="9.140625" style="4"/>
    <col min="1801" max="1801" width="9.7109375" style="4" bestFit="1" customWidth="1"/>
    <col min="1802" max="1802" width="9.140625" style="4"/>
    <col min="1803" max="1803" width="13.42578125" style="4" customWidth="1"/>
    <col min="1804" max="2049" width="9.140625" style="4"/>
    <col min="2050" max="2050" width="34.7109375" style="4" customWidth="1"/>
    <col min="2051" max="2055" width="12.7109375" style="4" customWidth="1"/>
    <col min="2056" max="2056" width="9.140625" style="4"/>
    <col min="2057" max="2057" width="9.7109375" style="4" bestFit="1" customWidth="1"/>
    <col min="2058" max="2058" width="9.140625" style="4"/>
    <col min="2059" max="2059" width="13.42578125" style="4" customWidth="1"/>
    <col min="2060" max="2305" width="9.140625" style="4"/>
    <col min="2306" max="2306" width="34.7109375" style="4" customWidth="1"/>
    <col min="2307" max="2311" width="12.7109375" style="4" customWidth="1"/>
    <col min="2312" max="2312" width="9.140625" style="4"/>
    <col min="2313" max="2313" width="9.7109375" style="4" bestFit="1" customWidth="1"/>
    <col min="2314" max="2314" width="9.140625" style="4"/>
    <col min="2315" max="2315" width="13.42578125" style="4" customWidth="1"/>
    <col min="2316" max="2561" width="9.140625" style="4"/>
    <col min="2562" max="2562" width="34.7109375" style="4" customWidth="1"/>
    <col min="2563" max="2567" width="12.7109375" style="4" customWidth="1"/>
    <col min="2568" max="2568" width="9.140625" style="4"/>
    <col min="2569" max="2569" width="9.7109375" style="4" bestFit="1" customWidth="1"/>
    <col min="2570" max="2570" width="9.140625" style="4"/>
    <col min="2571" max="2571" width="13.42578125" style="4" customWidth="1"/>
    <col min="2572" max="2817" width="9.140625" style="4"/>
    <col min="2818" max="2818" width="34.7109375" style="4" customWidth="1"/>
    <col min="2819" max="2823" width="12.7109375" style="4" customWidth="1"/>
    <col min="2824" max="2824" width="9.140625" style="4"/>
    <col min="2825" max="2825" width="9.7109375" style="4" bestFit="1" customWidth="1"/>
    <col min="2826" max="2826" width="9.140625" style="4"/>
    <col min="2827" max="2827" width="13.42578125" style="4" customWidth="1"/>
    <col min="2828" max="3073" width="9.140625" style="4"/>
    <col min="3074" max="3074" width="34.7109375" style="4" customWidth="1"/>
    <col min="3075" max="3079" width="12.7109375" style="4" customWidth="1"/>
    <col min="3080" max="3080" width="9.140625" style="4"/>
    <col min="3081" max="3081" width="9.7109375" style="4" bestFit="1" customWidth="1"/>
    <col min="3082" max="3082" width="9.140625" style="4"/>
    <col min="3083" max="3083" width="13.42578125" style="4" customWidth="1"/>
    <col min="3084" max="3329" width="9.140625" style="4"/>
    <col min="3330" max="3330" width="34.7109375" style="4" customWidth="1"/>
    <col min="3331" max="3335" width="12.7109375" style="4" customWidth="1"/>
    <col min="3336" max="3336" width="9.140625" style="4"/>
    <col min="3337" max="3337" width="9.7109375" style="4" bestFit="1" customWidth="1"/>
    <col min="3338" max="3338" width="9.140625" style="4"/>
    <col min="3339" max="3339" width="13.42578125" style="4" customWidth="1"/>
    <col min="3340" max="3585" width="9.140625" style="4"/>
    <col min="3586" max="3586" width="34.7109375" style="4" customWidth="1"/>
    <col min="3587" max="3591" width="12.7109375" style="4" customWidth="1"/>
    <col min="3592" max="3592" width="9.140625" style="4"/>
    <col min="3593" max="3593" width="9.7109375" style="4" bestFit="1" customWidth="1"/>
    <col min="3594" max="3594" width="9.140625" style="4"/>
    <col min="3595" max="3595" width="13.42578125" style="4" customWidth="1"/>
    <col min="3596" max="3841" width="9.140625" style="4"/>
    <col min="3842" max="3842" width="34.7109375" style="4" customWidth="1"/>
    <col min="3843" max="3847" width="12.7109375" style="4" customWidth="1"/>
    <col min="3848" max="3848" width="9.140625" style="4"/>
    <col min="3849" max="3849" width="9.7109375" style="4" bestFit="1" customWidth="1"/>
    <col min="3850" max="3850" width="9.140625" style="4"/>
    <col min="3851" max="3851" width="13.42578125" style="4" customWidth="1"/>
    <col min="3852" max="4097" width="9.140625" style="4"/>
    <col min="4098" max="4098" width="34.7109375" style="4" customWidth="1"/>
    <col min="4099" max="4103" width="12.7109375" style="4" customWidth="1"/>
    <col min="4104" max="4104" width="9.140625" style="4"/>
    <col min="4105" max="4105" width="9.7109375" style="4" bestFit="1" customWidth="1"/>
    <col min="4106" max="4106" width="9.140625" style="4"/>
    <col min="4107" max="4107" width="13.42578125" style="4" customWidth="1"/>
    <col min="4108" max="4353" width="9.140625" style="4"/>
    <col min="4354" max="4354" width="34.7109375" style="4" customWidth="1"/>
    <col min="4355" max="4359" width="12.7109375" style="4" customWidth="1"/>
    <col min="4360" max="4360" width="9.140625" style="4"/>
    <col min="4361" max="4361" width="9.7109375" style="4" bestFit="1" customWidth="1"/>
    <col min="4362" max="4362" width="9.140625" style="4"/>
    <col min="4363" max="4363" width="13.42578125" style="4" customWidth="1"/>
    <col min="4364" max="4609" width="9.140625" style="4"/>
    <col min="4610" max="4610" width="34.7109375" style="4" customWidth="1"/>
    <col min="4611" max="4615" width="12.7109375" style="4" customWidth="1"/>
    <col min="4616" max="4616" width="9.140625" style="4"/>
    <col min="4617" max="4617" width="9.7109375" style="4" bestFit="1" customWidth="1"/>
    <col min="4618" max="4618" width="9.140625" style="4"/>
    <col min="4619" max="4619" width="13.42578125" style="4" customWidth="1"/>
    <col min="4620" max="4865" width="9.140625" style="4"/>
    <col min="4866" max="4866" width="34.7109375" style="4" customWidth="1"/>
    <col min="4867" max="4871" width="12.7109375" style="4" customWidth="1"/>
    <col min="4872" max="4872" width="9.140625" style="4"/>
    <col min="4873" max="4873" width="9.7109375" style="4" bestFit="1" customWidth="1"/>
    <col min="4874" max="4874" width="9.140625" style="4"/>
    <col min="4875" max="4875" width="13.42578125" style="4" customWidth="1"/>
    <col min="4876" max="5121" width="9.140625" style="4"/>
    <col min="5122" max="5122" width="34.7109375" style="4" customWidth="1"/>
    <col min="5123" max="5127" width="12.7109375" style="4" customWidth="1"/>
    <col min="5128" max="5128" width="9.140625" style="4"/>
    <col min="5129" max="5129" width="9.7109375" style="4" bestFit="1" customWidth="1"/>
    <col min="5130" max="5130" width="9.140625" style="4"/>
    <col min="5131" max="5131" width="13.42578125" style="4" customWidth="1"/>
    <col min="5132" max="5377" width="9.140625" style="4"/>
    <col min="5378" max="5378" width="34.7109375" style="4" customWidth="1"/>
    <col min="5379" max="5383" width="12.7109375" style="4" customWidth="1"/>
    <col min="5384" max="5384" width="9.140625" style="4"/>
    <col min="5385" max="5385" width="9.7109375" style="4" bestFit="1" customWidth="1"/>
    <col min="5386" max="5386" width="9.140625" style="4"/>
    <col min="5387" max="5387" width="13.42578125" style="4" customWidth="1"/>
    <col min="5388" max="5633" width="9.140625" style="4"/>
    <col min="5634" max="5634" width="34.7109375" style="4" customWidth="1"/>
    <col min="5635" max="5639" width="12.7109375" style="4" customWidth="1"/>
    <col min="5640" max="5640" width="9.140625" style="4"/>
    <col min="5641" max="5641" width="9.7109375" style="4" bestFit="1" customWidth="1"/>
    <col min="5642" max="5642" width="9.140625" style="4"/>
    <col min="5643" max="5643" width="13.42578125" style="4" customWidth="1"/>
    <col min="5644" max="5889" width="9.140625" style="4"/>
    <col min="5890" max="5890" width="34.7109375" style="4" customWidth="1"/>
    <col min="5891" max="5895" width="12.7109375" style="4" customWidth="1"/>
    <col min="5896" max="5896" width="9.140625" style="4"/>
    <col min="5897" max="5897" width="9.7109375" style="4" bestFit="1" customWidth="1"/>
    <col min="5898" max="5898" width="9.140625" style="4"/>
    <col min="5899" max="5899" width="13.42578125" style="4" customWidth="1"/>
    <col min="5900" max="6145" width="9.140625" style="4"/>
    <col min="6146" max="6146" width="34.7109375" style="4" customWidth="1"/>
    <col min="6147" max="6151" width="12.7109375" style="4" customWidth="1"/>
    <col min="6152" max="6152" width="9.140625" style="4"/>
    <col min="6153" max="6153" width="9.7109375" style="4" bestFit="1" customWidth="1"/>
    <col min="6154" max="6154" width="9.140625" style="4"/>
    <col min="6155" max="6155" width="13.42578125" style="4" customWidth="1"/>
    <col min="6156" max="6401" width="9.140625" style="4"/>
    <col min="6402" max="6402" width="34.7109375" style="4" customWidth="1"/>
    <col min="6403" max="6407" width="12.7109375" style="4" customWidth="1"/>
    <col min="6408" max="6408" width="9.140625" style="4"/>
    <col min="6409" max="6409" width="9.7109375" style="4" bestFit="1" customWidth="1"/>
    <col min="6410" max="6410" width="9.140625" style="4"/>
    <col min="6411" max="6411" width="13.42578125" style="4" customWidth="1"/>
    <col min="6412" max="6657" width="9.140625" style="4"/>
    <col min="6658" max="6658" width="34.7109375" style="4" customWidth="1"/>
    <col min="6659" max="6663" width="12.7109375" style="4" customWidth="1"/>
    <col min="6664" max="6664" width="9.140625" style="4"/>
    <col min="6665" max="6665" width="9.7109375" style="4" bestFit="1" customWidth="1"/>
    <col min="6666" max="6666" width="9.140625" style="4"/>
    <col min="6667" max="6667" width="13.42578125" style="4" customWidth="1"/>
    <col min="6668" max="6913" width="9.140625" style="4"/>
    <col min="6914" max="6914" width="34.7109375" style="4" customWidth="1"/>
    <col min="6915" max="6919" width="12.7109375" style="4" customWidth="1"/>
    <col min="6920" max="6920" width="9.140625" style="4"/>
    <col min="6921" max="6921" width="9.7109375" style="4" bestFit="1" customWidth="1"/>
    <col min="6922" max="6922" width="9.140625" style="4"/>
    <col min="6923" max="6923" width="13.42578125" style="4" customWidth="1"/>
    <col min="6924" max="7169" width="9.140625" style="4"/>
    <col min="7170" max="7170" width="34.7109375" style="4" customWidth="1"/>
    <col min="7171" max="7175" width="12.7109375" style="4" customWidth="1"/>
    <col min="7176" max="7176" width="9.140625" style="4"/>
    <col min="7177" max="7177" width="9.7109375" style="4" bestFit="1" customWidth="1"/>
    <col min="7178" max="7178" width="9.140625" style="4"/>
    <col min="7179" max="7179" width="13.42578125" style="4" customWidth="1"/>
    <col min="7180" max="7425" width="9.140625" style="4"/>
    <col min="7426" max="7426" width="34.7109375" style="4" customWidth="1"/>
    <col min="7427" max="7431" width="12.7109375" style="4" customWidth="1"/>
    <col min="7432" max="7432" width="9.140625" style="4"/>
    <col min="7433" max="7433" width="9.7109375" style="4" bestFit="1" customWidth="1"/>
    <col min="7434" max="7434" width="9.140625" style="4"/>
    <col min="7435" max="7435" width="13.42578125" style="4" customWidth="1"/>
    <col min="7436" max="7681" width="9.140625" style="4"/>
    <col min="7682" max="7682" width="34.7109375" style="4" customWidth="1"/>
    <col min="7683" max="7687" width="12.7109375" style="4" customWidth="1"/>
    <col min="7688" max="7688" width="9.140625" style="4"/>
    <col min="7689" max="7689" width="9.7109375" style="4" bestFit="1" customWidth="1"/>
    <col min="7690" max="7690" width="9.140625" style="4"/>
    <col min="7691" max="7691" width="13.42578125" style="4" customWidth="1"/>
    <col min="7692" max="7937" width="9.140625" style="4"/>
    <col min="7938" max="7938" width="34.7109375" style="4" customWidth="1"/>
    <col min="7939" max="7943" width="12.7109375" style="4" customWidth="1"/>
    <col min="7944" max="7944" width="9.140625" style="4"/>
    <col min="7945" max="7945" width="9.7109375" style="4" bestFit="1" customWidth="1"/>
    <col min="7946" max="7946" width="9.140625" style="4"/>
    <col min="7947" max="7947" width="13.42578125" style="4" customWidth="1"/>
    <col min="7948" max="8193" width="9.140625" style="4"/>
    <col min="8194" max="8194" width="34.7109375" style="4" customWidth="1"/>
    <col min="8195" max="8199" width="12.7109375" style="4" customWidth="1"/>
    <col min="8200" max="8200" width="9.140625" style="4"/>
    <col min="8201" max="8201" width="9.7109375" style="4" bestFit="1" customWidth="1"/>
    <col min="8202" max="8202" width="9.140625" style="4"/>
    <col min="8203" max="8203" width="13.42578125" style="4" customWidth="1"/>
    <col min="8204" max="8449" width="9.140625" style="4"/>
    <col min="8450" max="8450" width="34.7109375" style="4" customWidth="1"/>
    <col min="8451" max="8455" width="12.7109375" style="4" customWidth="1"/>
    <col min="8456" max="8456" width="9.140625" style="4"/>
    <col min="8457" max="8457" width="9.7109375" style="4" bestFit="1" customWidth="1"/>
    <col min="8458" max="8458" width="9.140625" style="4"/>
    <col min="8459" max="8459" width="13.42578125" style="4" customWidth="1"/>
    <col min="8460" max="8705" width="9.140625" style="4"/>
    <col min="8706" max="8706" width="34.7109375" style="4" customWidth="1"/>
    <col min="8707" max="8711" width="12.7109375" style="4" customWidth="1"/>
    <col min="8712" max="8712" width="9.140625" style="4"/>
    <col min="8713" max="8713" width="9.7109375" style="4" bestFit="1" customWidth="1"/>
    <col min="8714" max="8714" width="9.140625" style="4"/>
    <col min="8715" max="8715" width="13.42578125" style="4" customWidth="1"/>
    <col min="8716" max="8961" width="9.140625" style="4"/>
    <col min="8962" max="8962" width="34.7109375" style="4" customWidth="1"/>
    <col min="8963" max="8967" width="12.7109375" style="4" customWidth="1"/>
    <col min="8968" max="8968" width="9.140625" style="4"/>
    <col min="8969" max="8969" width="9.7109375" style="4" bestFit="1" customWidth="1"/>
    <col min="8970" max="8970" width="9.140625" style="4"/>
    <col min="8971" max="8971" width="13.42578125" style="4" customWidth="1"/>
    <col min="8972" max="9217" width="9.140625" style="4"/>
    <col min="9218" max="9218" width="34.7109375" style="4" customWidth="1"/>
    <col min="9219" max="9223" width="12.7109375" style="4" customWidth="1"/>
    <col min="9224" max="9224" width="9.140625" style="4"/>
    <col min="9225" max="9225" width="9.7109375" style="4" bestFit="1" customWidth="1"/>
    <col min="9226" max="9226" width="9.140625" style="4"/>
    <col min="9227" max="9227" width="13.42578125" style="4" customWidth="1"/>
    <col min="9228" max="9473" width="9.140625" style="4"/>
    <col min="9474" max="9474" width="34.7109375" style="4" customWidth="1"/>
    <col min="9475" max="9479" width="12.7109375" style="4" customWidth="1"/>
    <col min="9480" max="9480" width="9.140625" style="4"/>
    <col min="9481" max="9481" width="9.7109375" style="4" bestFit="1" customWidth="1"/>
    <col min="9482" max="9482" width="9.140625" style="4"/>
    <col min="9483" max="9483" width="13.42578125" style="4" customWidth="1"/>
    <col min="9484" max="9729" width="9.140625" style="4"/>
    <col min="9730" max="9730" width="34.7109375" style="4" customWidth="1"/>
    <col min="9731" max="9735" width="12.7109375" style="4" customWidth="1"/>
    <col min="9736" max="9736" width="9.140625" style="4"/>
    <col min="9737" max="9737" width="9.7109375" style="4" bestFit="1" customWidth="1"/>
    <col min="9738" max="9738" width="9.140625" style="4"/>
    <col min="9739" max="9739" width="13.42578125" style="4" customWidth="1"/>
    <col min="9740" max="9985" width="9.140625" style="4"/>
    <col min="9986" max="9986" width="34.7109375" style="4" customWidth="1"/>
    <col min="9987" max="9991" width="12.7109375" style="4" customWidth="1"/>
    <col min="9992" max="9992" width="9.140625" style="4"/>
    <col min="9993" max="9993" width="9.7109375" style="4" bestFit="1" customWidth="1"/>
    <col min="9994" max="9994" width="9.140625" style="4"/>
    <col min="9995" max="9995" width="13.42578125" style="4" customWidth="1"/>
    <col min="9996" max="10241" width="9.140625" style="4"/>
    <col min="10242" max="10242" width="34.7109375" style="4" customWidth="1"/>
    <col min="10243" max="10247" width="12.7109375" style="4" customWidth="1"/>
    <col min="10248" max="10248" width="9.140625" style="4"/>
    <col min="10249" max="10249" width="9.7109375" style="4" bestFit="1" customWidth="1"/>
    <col min="10250" max="10250" width="9.140625" style="4"/>
    <col min="10251" max="10251" width="13.42578125" style="4" customWidth="1"/>
    <col min="10252" max="10497" width="9.140625" style="4"/>
    <col min="10498" max="10498" width="34.7109375" style="4" customWidth="1"/>
    <col min="10499" max="10503" width="12.7109375" style="4" customWidth="1"/>
    <col min="10504" max="10504" width="9.140625" style="4"/>
    <col min="10505" max="10505" width="9.7109375" style="4" bestFit="1" customWidth="1"/>
    <col min="10506" max="10506" width="9.140625" style="4"/>
    <col min="10507" max="10507" width="13.42578125" style="4" customWidth="1"/>
    <col min="10508" max="10753" width="9.140625" style="4"/>
    <col min="10754" max="10754" width="34.7109375" style="4" customWidth="1"/>
    <col min="10755" max="10759" width="12.7109375" style="4" customWidth="1"/>
    <col min="10760" max="10760" width="9.140625" style="4"/>
    <col min="10761" max="10761" width="9.7109375" style="4" bestFit="1" customWidth="1"/>
    <col min="10762" max="10762" width="9.140625" style="4"/>
    <col min="10763" max="10763" width="13.42578125" style="4" customWidth="1"/>
    <col min="10764" max="11009" width="9.140625" style="4"/>
    <col min="11010" max="11010" width="34.7109375" style="4" customWidth="1"/>
    <col min="11011" max="11015" width="12.7109375" style="4" customWidth="1"/>
    <col min="11016" max="11016" width="9.140625" style="4"/>
    <col min="11017" max="11017" width="9.7109375" style="4" bestFit="1" customWidth="1"/>
    <col min="11018" max="11018" width="9.140625" style="4"/>
    <col min="11019" max="11019" width="13.42578125" style="4" customWidth="1"/>
    <col min="11020" max="11265" width="9.140625" style="4"/>
    <col min="11266" max="11266" width="34.7109375" style="4" customWidth="1"/>
    <col min="11267" max="11271" width="12.7109375" style="4" customWidth="1"/>
    <col min="11272" max="11272" width="9.140625" style="4"/>
    <col min="11273" max="11273" width="9.7109375" style="4" bestFit="1" customWidth="1"/>
    <col min="11274" max="11274" width="9.140625" style="4"/>
    <col min="11275" max="11275" width="13.42578125" style="4" customWidth="1"/>
    <col min="11276" max="11521" width="9.140625" style="4"/>
    <col min="11522" max="11522" width="34.7109375" style="4" customWidth="1"/>
    <col min="11523" max="11527" width="12.7109375" style="4" customWidth="1"/>
    <col min="11528" max="11528" width="9.140625" style="4"/>
    <col min="11529" max="11529" width="9.7109375" style="4" bestFit="1" customWidth="1"/>
    <col min="11530" max="11530" width="9.140625" style="4"/>
    <col min="11531" max="11531" width="13.42578125" style="4" customWidth="1"/>
    <col min="11532" max="11777" width="9.140625" style="4"/>
    <col min="11778" max="11778" width="34.7109375" style="4" customWidth="1"/>
    <col min="11779" max="11783" width="12.7109375" style="4" customWidth="1"/>
    <col min="11784" max="11784" width="9.140625" style="4"/>
    <col min="11785" max="11785" width="9.7109375" style="4" bestFit="1" customWidth="1"/>
    <col min="11786" max="11786" width="9.140625" style="4"/>
    <col min="11787" max="11787" width="13.42578125" style="4" customWidth="1"/>
    <col min="11788" max="12033" width="9.140625" style="4"/>
    <col min="12034" max="12034" width="34.7109375" style="4" customWidth="1"/>
    <col min="12035" max="12039" width="12.7109375" style="4" customWidth="1"/>
    <col min="12040" max="12040" width="9.140625" style="4"/>
    <col min="12041" max="12041" width="9.7109375" style="4" bestFit="1" customWidth="1"/>
    <col min="12042" max="12042" width="9.140625" style="4"/>
    <col min="12043" max="12043" width="13.42578125" style="4" customWidth="1"/>
    <col min="12044" max="12289" width="9.140625" style="4"/>
    <col min="12290" max="12290" width="34.7109375" style="4" customWidth="1"/>
    <col min="12291" max="12295" width="12.7109375" style="4" customWidth="1"/>
    <col min="12296" max="12296" width="9.140625" style="4"/>
    <col min="12297" max="12297" width="9.7109375" style="4" bestFit="1" customWidth="1"/>
    <col min="12298" max="12298" width="9.140625" style="4"/>
    <col min="12299" max="12299" width="13.42578125" style="4" customWidth="1"/>
    <col min="12300" max="12545" width="9.140625" style="4"/>
    <col min="12546" max="12546" width="34.7109375" style="4" customWidth="1"/>
    <col min="12547" max="12551" width="12.7109375" style="4" customWidth="1"/>
    <col min="12552" max="12552" width="9.140625" style="4"/>
    <col min="12553" max="12553" width="9.7109375" style="4" bestFit="1" customWidth="1"/>
    <col min="12554" max="12554" width="9.140625" style="4"/>
    <col min="12555" max="12555" width="13.42578125" style="4" customWidth="1"/>
    <col min="12556" max="12801" width="9.140625" style="4"/>
    <col min="12802" max="12802" width="34.7109375" style="4" customWidth="1"/>
    <col min="12803" max="12807" width="12.7109375" style="4" customWidth="1"/>
    <col min="12808" max="12808" width="9.140625" style="4"/>
    <col min="12809" max="12809" width="9.7109375" style="4" bestFit="1" customWidth="1"/>
    <col min="12810" max="12810" width="9.140625" style="4"/>
    <col min="12811" max="12811" width="13.42578125" style="4" customWidth="1"/>
    <col min="12812" max="13057" width="9.140625" style="4"/>
    <col min="13058" max="13058" width="34.7109375" style="4" customWidth="1"/>
    <col min="13059" max="13063" width="12.7109375" style="4" customWidth="1"/>
    <col min="13064" max="13064" width="9.140625" style="4"/>
    <col min="13065" max="13065" width="9.7109375" style="4" bestFit="1" customWidth="1"/>
    <col min="13066" max="13066" width="9.140625" style="4"/>
    <col min="13067" max="13067" width="13.42578125" style="4" customWidth="1"/>
    <col min="13068" max="13313" width="9.140625" style="4"/>
    <col min="13314" max="13314" width="34.7109375" style="4" customWidth="1"/>
    <col min="13315" max="13319" width="12.7109375" style="4" customWidth="1"/>
    <col min="13320" max="13320" width="9.140625" style="4"/>
    <col min="13321" max="13321" width="9.7109375" style="4" bestFit="1" customWidth="1"/>
    <col min="13322" max="13322" width="9.140625" style="4"/>
    <col min="13323" max="13323" width="13.42578125" style="4" customWidth="1"/>
    <col min="13324" max="13569" width="9.140625" style="4"/>
    <col min="13570" max="13570" width="34.7109375" style="4" customWidth="1"/>
    <col min="13571" max="13575" width="12.7109375" style="4" customWidth="1"/>
    <col min="13576" max="13576" width="9.140625" style="4"/>
    <col min="13577" max="13577" width="9.7109375" style="4" bestFit="1" customWidth="1"/>
    <col min="13578" max="13578" width="9.140625" style="4"/>
    <col min="13579" max="13579" width="13.42578125" style="4" customWidth="1"/>
    <col min="13580" max="13825" width="9.140625" style="4"/>
    <col min="13826" max="13826" width="34.7109375" style="4" customWidth="1"/>
    <col min="13827" max="13831" width="12.7109375" style="4" customWidth="1"/>
    <col min="13832" max="13832" width="9.140625" style="4"/>
    <col min="13833" max="13833" width="9.7109375" style="4" bestFit="1" customWidth="1"/>
    <col min="13834" max="13834" width="9.140625" style="4"/>
    <col min="13835" max="13835" width="13.42578125" style="4" customWidth="1"/>
    <col min="13836" max="14081" width="9.140625" style="4"/>
    <col min="14082" max="14082" width="34.7109375" style="4" customWidth="1"/>
    <col min="14083" max="14087" width="12.7109375" style="4" customWidth="1"/>
    <col min="14088" max="14088" width="9.140625" style="4"/>
    <col min="14089" max="14089" width="9.7109375" style="4" bestFit="1" customWidth="1"/>
    <col min="14090" max="14090" width="9.140625" style="4"/>
    <col min="14091" max="14091" width="13.42578125" style="4" customWidth="1"/>
    <col min="14092" max="14337" width="9.140625" style="4"/>
    <col min="14338" max="14338" width="34.7109375" style="4" customWidth="1"/>
    <col min="14339" max="14343" width="12.7109375" style="4" customWidth="1"/>
    <col min="14344" max="14344" width="9.140625" style="4"/>
    <col min="14345" max="14345" width="9.7109375" style="4" bestFit="1" customWidth="1"/>
    <col min="14346" max="14346" width="9.140625" style="4"/>
    <col min="14347" max="14347" width="13.42578125" style="4" customWidth="1"/>
    <col min="14348" max="14593" width="9.140625" style="4"/>
    <col min="14594" max="14594" width="34.7109375" style="4" customWidth="1"/>
    <col min="14595" max="14599" width="12.7109375" style="4" customWidth="1"/>
    <col min="14600" max="14600" width="9.140625" style="4"/>
    <col min="14601" max="14601" width="9.7109375" style="4" bestFit="1" customWidth="1"/>
    <col min="14602" max="14602" width="9.140625" style="4"/>
    <col min="14603" max="14603" width="13.42578125" style="4" customWidth="1"/>
    <col min="14604" max="14849" width="9.140625" style="4"/>
    <col min="14850" max="14850" width="34.7109375" style="4" customWidth="1"/>
    <col min="14851" max="14855" width="12.7109375" style="4" customWidth="1"/>
    <col min="14856" max="14856" width="9.140625" style="4"/>
    <col min="14857" max="14857" width="9.7109375" style="4" bestFit="1" customWidth="1"/>
    <col min="14858" max="14858" width="9.140625" style="4"/>
    <col min="14859" max="14859" width="13.42578125" style="4" customWidth="1"/>
    <col min="14860" max="15105" width="9.140625" style="4"/>
    <col min="15106" max="15106" width="34.7109375" style="4" customWidth="1"/>
    <col min="15107" max="15111" width="12.7109375" style="4" customWidth="1"/>
    <col min="15112" max="15112" width="9.140625" style="4"/>
    <col min="15113" max="15113" width="9.7109375" style="4" bestFit="1" customWidth="1"/>
    <col min="15114" max="15114" width="9.140625" style="4"/>
    <col min="15115" max="15115" width="13.42578125" style="4" customWidth="1"/>
    <col min="15116" max="15361" width="9.140625" style="4"/>
    <col min="15362" max="15362" width="34.7109375" style="4" customWidth="1"/>
    <col min="15363" max="15367" width="12.7109375" style="4" customWidth="1"/>
    <col min="15368" max="15368" width="9.140625" style="4"/>
    <col min="15369" max="15369" width="9.7109375" style="4" bestFit="1" customWidth="1"/>
    <col min="15370" max="15370" width="9.140625" style="4"/>
    <col min="15371" max="15371" width="13.42578125" style="4" customWidth="1"/>
    <col min="15372" max="15617" width="9.140625" style="4"/>
    <col min="15618" max="15618" width="34.7109375" style="4" customWidth="1"/>
    <col min="15619" max="15623" width="12.7109375" style="4" customWidth="1"/>
    <col min="15624" max="15624" width="9.140625" style="4"/>
    <col min="15625" max="15625" width="9.7109375" style="4" bestFit="1" customWidth="1"/>
    <col min="15626" max="15626" width="9.140625" style="4"/>
    <col min="15627" max="15627" width="13.42578125" style="4" customWidth="1"/>
    <col min="15628" max="15873" width="9.140625" style="4"/>
    <col min="15874" max="15874" width="34.7109375" style="4" customWidth="1"/>
    <col min="15875" max="15879" width="12.7109375" style="4" customWidth="1"/>
    <col min="15880" max="15880" width="9.140625" style="4"/>
    <col min="15881" max="15881" width="9.7109375" style="4" bestFit="1" customWidth="1"/>
    <col min="15882" max="15882" width="9.140625" style="4"/>
    <col min="15883" max="15883" width="13.42578125" style="4" customWidth="1"/>
    <col min="15884" max="16129" width="9.140625" style="4"/>
    <col min="16130" max="16130" width="34.7109375" style="4" customWidth="1"/>
    <col min="16131" max="16135" width="12.7109375" style="4" customWidth="1"/>
    <col min="16136" max="16136" width="9.140625" style="4"/>
    <col min="16137" max="16137" width="9.7109375" style="4" bestFit="1" customWidth="1"/>
    <col min="16138" max="16138" width="9.140625" style="4"/>
    <col min="16139" max="16139" width="13.42578125" style="4" customWidth="1"/>
    <col min="16140" max="16384" width="9.140625" style="4"/>
  </cols>
  <sheetData>
    <row r="1" spans="1:11" ht="15" x14ac:dyDescent="0.25">
      <c r="A1" s="3" t="s">
        <v>57</v>
      </c>
      <c r="C1" s="103" t="s">
        <v>76</v>
      </c>
      <c r="D1" s="103"/>
      <c r="E1" s="103"/>
      <c r="F1" s="103"/>
      <c r="G1" s="103"/>
      <c r="H1" s="103"/>
      <c r="I1" s="103"/>
    </row>
    <row r="2" spans="1:11" x14ac:dyDescent="0.2">
      <c r="A2" s="3"/>
    </row>
    <row r="3" spans="1:11" ht="15" x14ac:dyDescent="0.25">
      <c r="A3" s="104" t="s">
        <v>48</v>
      </c>
      <c r="B3" s="111" t="s">
        <v>28</v>
      </c>
      <c r="C3" s="111"/>
      <c r="D3" s="111"/>
      <c r="E3" s="111"/>
      <c r="F3" s="111"/>
      <c r="G3" s="111"/>
      <c r="H3" s="112"/>
      <c r="I3" s="112"/>
      <c r="J3" s="112"/>
    </row>
    <row r="4" spans="1:11" ht="15" x14ac:dyDescent="0.25">
      <c r="A4" s="104"/>
      <c r="C4" s="85" t="s">
        <v>29</v>
      </c>
      <c r="D4" s="85"/>
      <c r="E4" s="85"/>
      <c r="F4" s="85"/>
      <c r="G4" s="84" t="s">
        <v>30</v>
      </c>
      <c r="H4" s="81"/>
      <c r="I4" s="81"/>
      <c r="J4" s="81"/>
    </row>
    <row r="5" spans="1:11" ht="7.5" customHeight="1" x14ac:dyDescent="0.2">
      <c r="A5" s="104"/>
      <c r="C5" s="84"/>
      <c r="D5" s="84"/>
      <c r="E5" s="84"/>
      <c r="F5" s="84"/>
      <c r="G5" s="84"/>
      <c r="H5" s="84"/>
      <c r="I5" s="84"/>
      <c r="J5" s="84"/>
      <c r="K5" s="84"/>
    </row>
    <row r="6" spans="1:11" ht="15" x14ac:dyDescent="0.25">
      <c r="A6" s="104"/>
      <c r="C6" s="84" t="s">
        <v>74</v>
      </c>
      <c r="D6" s="84"/>
      <c r="E6" s="82"/>
      <c r="F6" s="84" t="s">
        <v>75</v>
      </c>
      <c r="G6" s="82"/>
    </row>
    <row r="8" spans="1:11" x14ac:dyDescent="0.2">
      <c r="B8" s="6" t="s">
        <v>40</v>
      </c>
      <c r="C8" s="7" t="s">
        <v>10</v>
      </c>
      <c r="D8" s="7" t="s">
        <v>0</v>
      </c>
      <c r="E8" s="7" t="s">
        <v>1</v>
      </c>
      <c r="F8" s="7" t="s">
        <v>2</v>
      </c>
      <c r="G8" s="7" t="s">
        <v>3</v>
      </c>
      <c r="H8" s="8" t="s">
        <v>24</v>
      </c>
      <c r="I8" s="7" t="s">
        <v>25</v>
      </c>
      <c r="J8" s="7" t="s">
        <v>26</v>
      </c>
    </row>
    <row r="9" spans="1:11" x14ac:dyDescent="0.2">
      <c r="B9" s="9"/>
      <c r="C9" s="10" t="s">
        <v>5</v>
      </c>
      <c r="D9" s="10" t="s">
        <v>6</v>
      </c>
      <c r="E9" s="10" t="s">
        <v>8</v>
      </c>
      <c r="F9" s="10" t="s">
        <v>9</v>
      </c>
      <c r="G9" s="10" t="s">
        <v>106</v>
      </c>
      <c r="H9" s="10" t="s">
        <v>107</v>
      </c>
      <c r="I9" s="11" t="s">
        <v>108</v>
      </c>
      <c r="J9" s="10" t="s">
        <v>9</v>
      </c>
    </row>
    <row r="10" spans="1:11" x14ac:dyDescent="0.2">
      <c r="A10" s="12" t="s">
        <v>49</v>
      </c>
      <c r="B10" s="13" t="s">
        <v>11</v>
      </c>
      <c r="C10" s="14"/>
      <c r="D10" s="14"/>
      <c r="E10" s="14"/>
      <c r="F10" s="14"/>
      <c r="G10" s="14"/>
      <c r="H10" s="15"/>
      <c r="I10" s="14"/>
      <c r="J10" s="14"/>
    </row>
    <row r="11" spans="1:11" x14ac:dyDescent="0.2">
      <c r="B11" s="16" t="s">
        <v>51</v>
      </c>
      <c r="C11" s="17"/>
      <c r="D11" s="17"/>
      <c r="E11" s="17"/>
      <c r="F11" s="17"/>
      <c r="G11" s="17"/>
      <c r="H11" s="18"/>
      <c r="I11" s="17"/>
      <c r="J11" s="17"/>
      <c r="K11" s="19"/>
    </row>
    <row r="12" spans="1:11" s="90" customFormat="1" x14ac:dyDescent="0.2">
      <c r="A12" s="87"/>
      <c r="B12" s="88" t="s">
        <v>58</v>
      </c>
      <c r="C12" s="21"/>
      <c r="D12" s="21"/>
      <c r="E12" s="21"/>
      <c r="F12" s="21"/>
      <c r="G12" s="21"/>
      <c r="H12" s="22"/>
      <c r="I12" s="21"/>
      <c r="J12" s="21"/>
      <c r="K12" s="89"/>
    </row>
    <row r="13" spans="1:11" x14ac:dyDescent="0.2">
      <c r="A13" s="12" t="s">
        <v>94</v>
      </c>
      <c r="B13" s="78" t="s">
        <v>66</v>
      </c>
      <c r="C13" s="77">
        <v>0.5</v>
      </c>
      <c r="D13" s="77"/>
      <c r="E13" s="77"/>
      <c r="F13" s="77"/>
      <c r="G13" s="77"/>
      <c r="H13" s="77"/>
      <c r="I13" s="77"/>
      <c r="J13" s="77"/>
      <c r="K13" s="19"/>
    </row>
    <row r="14" spans="1:11" x14ac:dyDescent="0.2">
      <c r="B14" s="20" t="s">
        <v>31</v>
      </c>
      <c r="C14" s="21">
        <f>+'Undergraduate Pro Forma'!C15*(1+C13)</f>
        <v>225</v>
      </c>
      <c r="D14" s="21">
        <f>+'Undergraduate Pro Forma'!D15*(1+D13)</f>
        <v>0</v>
      </c>
      <c r="E14" s="21">
        <f>+'Undergraduate Pro Forma'!E15*(1+E13)</f>
        <v>0</v>
      </c>
      <c r="F14" s="21">
        <f>+'Undergraduate Pro Forma'!F15*(1+F13)</f>
        <v>0</v>
      </c>
      <c r="G14" s="21">
        <f>+'Undergraduate Pro Forma'!G15*(1+G13)</f>
        <v>0</v>
      </c>
      <c r="H14" s="21">
        <f>+'Undergraduate Pro Forma'!H15*(1+H13)</f>
        <v>0</v>
      </c>
      <c r="I14" s="21">
        <f>+'Undergraduate Pro Forma'!I15*(1+I13)</f>
        <v>0</v>
      </c>
      <c r="J14" s="21">
        <f>+'Undergraduate Pro Forma'!J15*(1+J13)</f>
        <v>0</v>
      </c>
      <c r="K14" s="19"/>
    </row>
    <row r="15" spans="1:11" x14ac:dyDescent="0.2">
      <c r="A15" s="105" t="s">
        <v>52</v>
      </c>
      <c r="B15" s="23" t="s">
        <v>64</v>
      </c>
      <c r="C15" s="21"/>
      <c r="D15" s="21"/>
      <c r="E15" s="21"/>
      <c r="F15" s="21"/>
      <c r="G15" s="21"/>
      <c r="H15" s="22"/>
      <c r="I15" s="21"/>
      <c r="J15" s="21"/>
    </row>
    <row r="16" spans="1:11" x14ac:dyDescent="0.2">
      <c r="A16" s="105"/>
      <c r="B16" s="23" t="s">
        <v>65</v>
      </c>
      <c r="C16" s="21"/>
      <c r="D16" s="21"/>
      <c r="E16" s="21"/>
      <c r="F16" s="21"/>
      <c r="G16" s="21"/>
      <c r="H16" s="22"/>
      <c r="I16" s="21"/>
      <c r="J16" s="21"/>
    </row>
    <row r="17" spans="1:11" x14ac:dyDescent="0.2">
      <c r="A17" s="12" t="s">
        <v>53</v>
      </c>
      <c r="B17" s="23" t="s">
        <v>78</v>
      </c>
      <c r="C17" s="21"/>
      <c r="D17" s="21"/>
      <c r="E17" s="21"/>
      <c r="F17" s="21"/>
      <c r="G17" s="21"/>
      <c r="H17" s="22"/>
      <c r="I17" s="21"/>
      <c r="J17" s="21"/>
    </row>
    <row r="18" spans="1:11" x14ac:dyDescent="0.2">
      <c r="B18" s="24"/>
      <c r="C18" s="17"/>
      <c r="D18" s="17"/>
      <c r="E18" s="17"/>
      <c r="F18" s="17"/>
      <c r="G18" s="17"/>
      <c r="H18" s="18"/>
      <c r="I18" s="17"/>
      <c r="J18" s="17"/>
    </row>
    <row r="19" spans="1:11" ht="15" x14ac:dyDescent="0.25">
      <c r="A19" s="12" t="s">
        <v>54</v>
      </c>
      <c r="B19" s="25" t="s">
        <v>12</v>
      </c>
      <c r="C19" s="107" t="s">
        <v>13</v>
      </c>
      <c r="D19" s="108"/>
      <c r="E19" s="108"/>
      <c r="F19" s="108"/>
      <c r="G19" s="108"/>
      <c r="H19" s="109"/>
      <c r="I19" s="109"/>
      <c r="J19" s="110"/>
    </row>
    <row r="20" spans="1:11" x14ac:dyDescent="0.2">
      <c r="B20" s="74" t="s">
        <v>32</v>
      </c>
      <c r="C20" s="1">
        <f>C14*C15</f>
        <v>0</v>
      </c>
      <c r="D20" s="1">
        <f t="shared" ref="D20:J20" si="0">+D14*D15</f>
        <v>0</v>
      </c>
      <c r="E20" s="1">
        <f t="shared" si="0"/>
        <v>0</v>
      </c>
      <c r="F20" s="1">
        <f t="shared" si="0"/>
        <v>0</v>
      </c>
      <c r="G20" s="1">
        <f t="shared" si="0"/>
        <v>0</v>
      </c>
      <c r="H20" s="1">
        <f t="shared" si="0"/>
        <v>0</v>
      </c>
      <c r="I20" s="1">
        <f t="shared" si="0"/>
        <v>0</v>
      </c>
      <c r="J20" s="1">
        <f t="shared" si="0"/>
        <v>0</v>
      </c>
    </row>
    <row r="21" spans="1:11" x14ac:dyDescent="0.2">
      <c r="B21" s="74" t="s">
        <v>33</v>
      </c>
      <c r="C21" s="1">
        <f>+C14*C16</f>
        <v>0</v>
      </c>
      <c r="D21" s="1">
        <f t="shared" ref="D21:J21" si="1">+D14*D16</f>
        <v>0</v>
      </c>
      <c r="E21" s="1">
        <f t="shared" si="1"/>
        <v>0</v>
      </c>
      <c r="F21" s="1">
        <f t="shared" si="1"/>
        <v>0</v>
      </c>
      <c r="G21" s="1">
        <f t="shared" si="1"/>
        <v>0</v>
      </c>
      <c r="H21" s="1">
        <f t="shared" si="1"/>
        <v>0</v>
      </c>
      <c r="I21" s="1">
        <f t="shared" si="1"/>
        <v>0</v>
      </c>
      <c r="J21" s="1">
        <f t="shared" si="1"/>
        <v>0</v>
      </c>
    </row>
    <row r="22" spans="1:11" x14ac:dyDescent="0.2">
      <c r="B22" s="74" t="s">
        <v>34</v>
      </c>
      <c r="C22" s="2">
        <f>+(C21+C20)*-C17</f>
        <v>0</v>
      </c>
      <c r="D22" s="2">
        <f t="shared" ref="D22:J22" si="2">+(D21+D20)*-D17</f>
        <v>0</v>
      </c>
      <c r="E22" s="2">
        <f t="shared" si="2"/>
        <v>0</v>
      </c>
      <c r="F22" s="2">
        <f t="shared" si="2"/>
        <v>0</v>
      </c>
      <c r="G22" s="2">
        <f t="shared" si="2"/>
        <v>0</v>
      </c>
      <c r="H22" s="2">
        <f t="shared" si="2"/>
        <v>0</v>
      </c>
      <c r="I22" s="2">
        <f t="shared" si="2"/>
        <v>0</v>
      </c>
      <c r="J22" s="2">
        <f t="shared" si="2"/>
        <v>0</v>
      </c>
    </row>
    <row r="23" spans="1:11" x14ac:dyDescent="0.2">
      <c r="B23" s="74" t="s">
        <v>35</v>
      </c>
      <c r="C23" s="1">
        <f t="shared" ref="C23:J23" si="3">+C20+C21+C22</f>
        <v>0</v>
      </c>
      <c r="D23" s="1">
        <f t="shared" si="3"/>
        <v>0</v>
      </c>
      <c r="E23" s="1">
        <f t="shared" si="3"/>
        <v>0</v>
      </c>
      <c r="F23" s="1">
        <f t="shared" si="3"/>
        <v>0</v>
      </c>
      <c r="G23" s="1">
        <f t="shared" si="3"/>
        <v>0</v>
      </c>
      <c r="H23" s="1">
        <f t="shared" si="3"/>
        <v>0</v>
      </c>
      <c r="I23" s="1">
        <f t="shared" si="3"/>
        <v>0</v>
      </c>
      <c r="J23" s="1">
        <f t="shared" si="3"/>
        <v>0</v>
      </c>
    </row>
    <row r="24" spans="1:11" x14ac:dyDescent="0.2">
      <c r="B24" s="74" t="s">
        <v>36</v>
      </c>
      <c r="C24" s="26"/>
      <c r="D24" s="26"/>
      <c r="E24" s="26"/>
      <c r="F24" s="26"/>
      <c r="G24" s="26"/>
      <c r="H24" s="26"/>
      <c r="I24" s="26"/>
      <c r="J24" s="26"/>
    </row>
    <row r="25" spans="1:11" x14ac:dyDescent="0.2">
      <c r="B25" s="60" t="s">
        <v>14</v>
      </c>
      <c r="C25" s="62">
        <f>+C24+C23</f>
        <v>0</v>
      </c>
      <c r="D25" s="62">
        <f t="shared" ref="D25:J25" si="4">+D24+D23</f>
        <v>0</v>
      </c>
      <c r="E25" s="62">
        <f t="shared" si="4"/>
        <v>0</v>
      </c>
      <c r="F25" s="62">
        <f t="shared" si="4"/>
        <v>0</v>
      </c>
      <c r="G25" s="62">
        <f t="shared" si="4"/>
        <v>0</v>
      </c>
      <c r="H25" s="62">
        <f t="shared" si="4"/>
        <v>0</v>
      </c>
      <c r="I25" s="62">
        <f t="shared" si="4"/>
        <v>0</v>
      </c>
      <c r="J25" s="62">
        <f t="shared" si="4"/>
        <v>0</v>
      </c>
    </row>
    <row r="26" spans="1:11" x14ac:dyDescent="0.2">
      <c r="B26" s="25"/>
      <c r="C26" s="27"/>
      <c r="D26" s="27"/>
      <c r="E26" s="27"/>
      <c r="F26" s="27"/>
      <c r="G26" s="27"/>
      <c r="H26" s="27"/>
      <c r="I26" s="27"/>
      <c r="J26" s="27"/>
    </row>
    <row r="27" spans="1:11" x14ac:dyDescent="0.2">
      <c r="B27" s="25" t="s">
        <v>27</v>
      </c>
      <c r="C27" s="26"/>
      <c r="D27" s="26"/>
      <c r="E27" s="26"/>
      <c r="F27" s="26"/>
      <c r="G27" s="26"/>
      <c r="H27" s="26"/>
      <c r="I27" s="26"/>
      <c r="J27" s="26"/>
      <c r="K27" s="28"/>
    </row>
    <row r="28" spans="1:11" x14ac:dyDescent="0.2">
      <c r="B28" s="29" t="s">
        <v>7</v>
      </c>
      <c r="C28" s="27"/>
      <c r="D28" s="27"/>
      <c r="E28" s="27"/>
      <c r="F28" s="27"/>
      <c r="G28" s="27"/>
      <c r="H28" s="27"/>
      <c r="I28" s="27"/>
      <c r="J28" s="27"/>
    </row>
    <row r="29" spans="1:11" x14ac:dyDescent="0.2">
      <c r="B29" s="59" t="s">
        <v>15</v>
      </c>
      <c r="C29" s="63">
        <f>+C27+C25</f>
        <v>0</v>
      </c>
      <c r="D29" s="63">
        <f t="shared" ref="D29:J29" si="5">+D27+D25</f>
        <v>0</v>
      </c>
      <c r="E29" s="63">
        <f t="shared" si="5"/>
        <v>0</v>
      </c>
      <c r="F29" s="63">
        <f t="shared" si="5"/>
        <v>0</v>
      </c>
      <c r="G29" s="63">
        <f t="shared" si="5"/>
        <v>0</v>
      </c>
      <c r="H29" s="63">
        <f t="shared" si="5"/>
        <v>0</v>
      </c>
      <c r="I29" s="63">
        <f t="shared" si="5"/>
        <v>0</v>
      </c>
      <c r="J29" s="63">
        <f t="shared" si="5"/>
        <v>0</v>
      </c>
    </row>
    <row r="30" spans="1:11" x14ac:dyDescent="0.2">
      <c r="A30" s="12" t="s">
        <v>55</v>
      </c>
      <c r="B30" s="13" t="s">
        <v>16</v>
      </c>
      <c r="C30" s="14"/>
      <c r="D30" s="14"/>
      <c r="E30" s="14"/>
      <c r="F30" s="14"/>
      <c r="G30" s="14"/>
      <c r="H30" s="31"/>
      <c r="I30" s="32"/>
      <c r="J30" s="32"/>
    </row>
    <row r="31" spans="1:11" x14ac:dyDescent="0.2">
      <c r="B31" s="74" t="s">
        <v>17</v>
      </c>
      <c r="C31" s="27"/>
      <c r="D31" s="27"/>
      <c r="E31" s="27"/>
      <c r="F31" s="33"/>
      <c r="G31" s="33"/>
      <c r="H31" s="34"/>
      <c r="I31" s="17"/>
      <c r="J31" s="17"/>
    </row>
    <row r="32" spans="1:11" x14ac:dyDescent="0.2">
      <c r="B32" s="75" t="s">
        <v>37</v>
      </c>
      <c r="C32" s="27"/>
      <c r="D32" s="27"/>
      <c r="E32" s="27"/>
      <c r="F32" s="33"/>
      <c r="G32" s="33"/>
      <c r="H32" s="34"/>
      <c r="I32" s="17"/>
      <c r="J32" s="17"/>
    </row>
    <row r="33" spans="2:11" x14ac:dyDescent="0.2">
      <c r="B33" s="74" t="s">
        <v>18</v>
      </c>
      <c r="C33" s="27"/>
      <c r="D33" s="27"/>
      <c r="E33" s="27"/>
      <c r="F33" s="33"/>
      <c r="G33" s="33"/>
      <c r="H33" s="34"/>
      <c r="I33" s="17"/>
      <c r="J33" s="17"/>
      <c r="K33" s="35"/>
    </row>
    <row r="34" spans="2:11" x14ac:dyDescent="0.2">
      <c r="B34" s="75" t="s">
        <v>37</v>
      </c>
      <c r="C34" s="27"/>
      <c r="D34" s="27"/>
      <c r="E34" s="27"/>
      <c r="F34" s="33"/>
      <c r="G34" s="33"/>
      <c r="H34" s="34"/>
      <c r="I34" s="17"/>
      <c r="J34" s="17"/>
      <c r="K34" s="35"/>
    </row>
    <row r="35" spans="2:11" x14ac:dyDescent="0.2">
      <c r="B35" s="74" t="s">
        <v>38</v>
      </c>
      <c r="C35" s="27"/>
      <c r="D35" s="27"/>
      <c r="E35" s="27"/>
      <c r="F35" s="33"/>
      <c r="G35" s="33"/>
      <c r="H35" s="34"/>
      <c r="I35" s="17"/>
      <c r="J35" s="17"/>
      <c r="K35" s="35"/>
    </row>
    <row r="36" spans="2:11" x14ac:dyDescent="0.2">
      <c r="B36" s="74" t="s">
        <v>37</v>
      </c>
      <c r="C36" s="27"/>
      <c r="D36" s="27"/>
      <c r="E36" s="27"/>
      <c r="F36" s="33"/>
      <c r="G36" s="33"/>
      <c r="H36" s="34"/>
      <c r="I36" s="17"/>
      <c r="J36" s="17"/>
      <c r="K36" s="35"/>
    </row>
    <row r="37" spans="2:11" ht="6" customHeight="1" x14ac:dyDescent="0.2">
      <c r="B37" s="75"/>
      <c r="C37" s="36"/>
      <c r="D37" s="36"/>
      <c r="E37" s="36"/>
      <c r="F37" s="36"/>
      <c r="G37" s="36"/>
      <c r="H37" s="37"/>
      <c r="I37" s="38"/>
      <c r="J37" s="38"/>
      <c r="K37" s="35"/>
    </row>
    <row r="38" spans="2:11" x14ac:dyDescent="0.2">
      <c r="B38" s="74" t="s">
        <v>4</v>
      </c>
      <c r="C38" s="17">
        <f>SUM(C31:C37)</f>
        <v>0</v>
      </c>
      <c r="D38" s="17">
        <f t="shared" ref="D38:J38" si="6">SUM(D31:D37)</f>
        <v>0</v>
      </c>
      <c r="E38" s="17">
        <f t="shared" si="6"/>
        <v>0</v>
      </c>
      <c r="F38" s="17">
        <f t="shared" si="6"/>
        <v>0</v>
      </c>
      <c r="G38" s="17">
        <f t="shared" si="6"/>
        <v>0</v>
      </c>
      <c r="H38" s="17">
        <f t="shared" si="6"/>
        <v>0</v>
      </c>
      <c r="I38" s="17">
        <f t="shared" si="6"/>
        <v>0</v>
      </c>
      <c r="J38" s="17">
        <f t="shared" si="6"/>
        <v>0</v>
      </c>
      <c r="K38" s="39"/>
    </row>
    <row r="39" spans="2:11" x14ac:dyDescent="0.2">
      <c r="B39" s="76" t="s">
        <v>19</v>
      </c>
      <c r="C39" s="40">
        <f t="shared" ref="C39:J39" si="7">+C38*0.3562</f>
        <v>0</v>
      </c>
      <c r="D39" s="40">
        <f t="shared" si="7"/>
        <v>0</v>
      </c>
      <c r="E39" s="40">
        <f t="shared" si="7"/>
        <v>0</v>
      </c>
      <c r="F39" s="40">
        <f t="shared" si="7"/>
        <v>0</v>
      </c>
      <c r="G39" s="40">
        <f t="shared" si="7"/>
        <v>0</v>
      </c>
      <c r="H39" s="40">
        <f t="shared" si="7"/>
        <v>0</v>
      </c>
      <c r="I39" s="40">
        <f t="shared" si="7"/>
        <v>0</v>
      </c>
      <c r="J39" s="40">
        <f t="shared" si="7"/>
        <v>0</v>
      </c>
      <c r="K39" s="41"/>
    </row>
    <row r="40" spans="2:11" x14ac:dyDescent="0.2">
      <c r="B40" s="56" t="s">
        <v>20</v>
      </c>
      <c r="C40" s="64">
        <f>+C38+C39</f>
        <v>0</v>
      </c>
      <c r="D40" s="64">
        <f>+D38+D39</f>
        <v>0</v>
      </c>
      <c r="E40" s="64">
        <f>+E38+E39</f>
        <v>0</v>
      </c>
      <c r="F40" s="64">
        <f>+F38+F39</f>
        <v>0</v>
      </c>
      <c r="G40" s="64">
        <f>+G38+G39</f>
        <v>0</v>
      </c>
      <c r="H40" s="65">
        <f t="shared" ref="H40:J40" si="8">+H38+H39</f>
        <v>0</v>
      </c>
      <c r="I40" s="64">
        <f t="shared" si="8"/>
        <v>0</v>
      </c>
      <c r="J40" s="64">
        <f t="shared" si="8"/>
        <v>0</v>
      </c>
      <c r="K40" s="42"/>
    </row>
    <row r="41" spans="2:11" x14ac:dyDescent="0.2">
      <c r="B41" s="49" t="s">
        <v>21</v>
      </c>
      <c r="C41" s="43"/>
      <c r="D41" s="14"/>
      <c r="E41" s="14"/>
      <c r="F41" s="14"/>
      <c r="G41" s="14"/>
      <c r="H41" s="31"/>
      <c r="I41" s="32"/>
      <c r="J41" s="32"/>
    </row>
    <row r="42" spans="2:11" x14ac:dyDescent="0.2">
      <c r="B42" s="74" t="s">
        <v>41</v>
      </c>
      <c r="C42" s="44"/>
      <c r="D42" s="44"/>
      <c r="E42" s="44"/>
      <c r="F42" s="44"/>
      <c r="G42" s="44"/>
      <c r="H42" s="45"/>
      <c r="I42" s="44"/>
      <c r="J42" s="44"/>
      <c r="K42" s="28"/>
    </row>
    <row r="43" spans="2:11" x14ac:dyDescent="0.2">
      <c r="B43" s="74" t="s">
        <v>47</v>
      </c>
      <c r="C43" s="44"/>
      <c r="D43" s="44"/>
      <c r="E43" s="44"/>
      <c r="F43" s="44"/>
      <c r="G43" s="44"/>
      <c r="H43" s="45"/>
      <c r="I43" s="44"/>
      <c r="J43" s="44"/>
      <c r="K43" s="28"/>
    </row>
    <row r="44" spans="2:11" x14ac:dyDescent="0.2">
      <c r="B44" s="74" t="s">
        <v>42</v>
      </c>
      <c r="C44" s="44"/>
      <c r="D44" s="44"/>
      <c r="E44" s="44"/>
      <c r="F44" s="44"/>
      <c r="G44" s="44"/>
      <c r="H44" s="45"/>
      <c r="I44" s="44"/>
      <c r="J44" s="44"/>
      <c r="K44" s="28"/>
    </row>
    <row r="45" spans="2:11" x14ac:dyDescent="0.2">
      <c r="B45" s="74" t="s">
        <v>43</v>
      </c>
      <c r="C45" s="44"/>
      <c r="D45" s="44"/>
      <c r="E45" s="44"/>
      <c r="F45" s="44"/>
      <c r="G45" s="44"/>
      <c r="H45" s="44"/>
      <c r="I45" s="44"/>
      <c r="J45" s="44"/>
      <c r="K45" s="28"/>
    </row>
    <row r="46" spans="2:11" x14ac:dyDescent="0.2">
      <c r="B46" s="74" t="s">
        <v>44</v>
      </c>
      <c r="C46" s="44"/>
      <c r="D46" s="44"/>
      <c r="E46" s="44"/>
      <c r="F46" s="44"/>
      <c r="G46" s="44"/>
      <c r="H46" s="45"/>
      <c r="I46" s="44"/>
      <c r="J46" s="44"/>
      <c r="K46" s="28"/>
    </row>
    <row r="47" spans="2:11" x14ac:dyDescent="0.2">
      <c r="B47" s="74" t="s">
        <v>45</v>
      </c>
      <c r="C47" s="44"/>
      <c r="D47" s="44"/>
      <c r="E47" s="44"/>
      <c r="F47" s="44"/>
      <c r="G47" s="44"/>
      <c r="H47" s="44"/>
      <c r="I47" s="44"/>
      <c r="J47" s="44"/>
      <c r="K47" s="31"/>
    </row>
    <row r="48" spans="2:11" x14ac:dyDescent="0.2">
      <c r="B48" s="74" t="s">
        <v>46</v>
      </c>
      <c r="C48" s="44"/>
      <c r="D48" s="44"/>
      <c r="E48" s="44"/>
      <c r="F48" s="44"/>
      <c r="G48" s="44"/>
      <c r="H48" s="44"/>
      <c r="I48" s="44"/>
      <c r="J48" s="44"/>
    </row>
    <row r="49" spans="1:10" ht="6" customHeight="1" x14ac:dyDescent="0.2">
      <c r="B49" s="46"/>
      <c r="C49" s="14"/>
      <c r="D49" s="14"/>
      <c r="E49" s="14"/>
      <c r="F49" s="14"/>
      <c r="G49" s="14"/>
      <c r="H49" s="31"/>
      <c r="I49" s="47"/>
      <c r="J49" s="48"/>
    </row>
    <row r="50" spans="1:10" x14ac:dyDescent="0.2">
      <c r="B50" s="56" t="s">
        <v>22</v>
      </c>
      <c r="C50" s="86">
        <f>SUM(C42:C49)</f>
        <v>0</v>
      </c>
      <c r="D50" s="64">
        <f>SUM(D42:D49)</f>
        <v>0</v>
      </c>
      <c r="E50" s="64">
        <f>SUM(E42:E49)</f>
        <v>0</v>
      </c>
      <c r="F50" s="64">
        <f>SUM(F42:F49)</f>
        <v>0</v>
      </c>
      <c r="G50" s="64">
        <f>SUM(G42:G49)</f>
        <v>0</v>
      </c>
      <c r="H50" s="65">
        <f t="shared" ref="H50:J50" si="9">SUM(H42:H49)</f>
        <v>0</v>
      </c>
      <c r="I50" s="64">
        <f t="shared" si="9"/>
        <v>0</v>
      </c>
      <c r="J50" s="64">
        <f t="shared" si="9"/>
        <v>0</v>
      </c>
    </row>
    <row r="51" spans="1:10" x14ac:dyDescent="0.2">
      <c r="A51" s="12" t="s">
        <v>56</v>
      </c>
      <c r="B51" s="13" t="s">
        <v>71</v>
      </c>
      <c r="C51" s="14"/>
      <c r="D51" s="14"/>
      <c r="E51" s="14"/>
      <c r="F51" s="14"/>
      <c r="G51" s="14"/>
      <c r="H51" s="31"/>
      <c r="I51" s="48"/>
      <c r="J51" s="32"/>
    </row>
    <row r="52" spans="1:10" x14ac:dyDescent="0.2">
      <c r="B52" s="30"/>
      <c r="C52" s="14"/>
      <c r="D52" s="14"/>
      <c r="E52" s="14"/>
      <c r="F52" s="14"/>
      <c r="G52" s="14"/>
      <c r="H52" s="31"/>
      <c r="I52" s="48"/>
      <c r="J52" s="32"/>
    </row>
    <row r="53" spans="1:10" x14ac:dyDescent="0.2">
      <c r="B53" s="30"/>
      <c r="C53" s="14"/>
      <c r="D53" s="14"/>
      <c r="E53" s="14"/>
      <c r="F53" s="14"/>
      <c r="G53" s="14"/>
      <c r="H53" s="31"/>
      <c r="I53" s="48"/>
      <c r="J53" s="32"/>
    </row>
    <row r="54" spans="1:10" x14ac:dyDescent="0.2">
      <c r="A54" s="12" t="s">
        <v>62</v>
      </c>
      <c r="B54" s="30" t="s">
        <v>77</v>
      </c>
      <c r="C54" s="14"/>
      <c r="D54" s="14"/>
      <c r="E54" s="14"/>
      <c r="F54" s="14"/>
      <c r="G54" s="14"/>
      <c r="H54" s="31"/>
      <c r="I54" s="48"/>
      <c r="J54" s="32"/>
    </row>
    <row r="55" spans="1:10" ht="6" customHeight="1" x14ac:dyDescent="0.2">
      <c r="B55" s="74"/>
      <c r="C55" s="44"/>
      <c r="D55" s="44"/>
      <c r="E55" s="44"/>
      <c r="F55" s="44"/>
      <c r="G55" s="44"/>
      <c r="H55" s="45"/>
      <c r="I55" s="44"/>
      <c r="J55" s="44"/>
    </row>
    <row r="56" spans="1:10" x14ac:dyDescent="0.2">
      <c r="B56" s="61" t="s">
        <v>23</v>
      </c>
      <c r="C56" s="57">
        <f>SUM(C51:C55)</f>
        <v>0</v>
      </c>
      <c r="D56" s="64">
        <f t="shared" ref="D56:J56" si="10">SUM(D51:D55)</f>
        <v>0</v>
      </c>
      <c r="E56" s="64">
        <f t="shared" si="10"/>
        <v>0</v>
      </c>
      <c r="F56" s="64">
        <f t="shared" si="10"/>
        <v>0</v>
      </c>
      <c r="G56" s="64">
        <f t="shared" si="10"/>
        <v>0</v>
      </c>
      <c r="H56" s="64">
        <f t="shared" si="10"/>
        <v>0</v>
      </c>
      <c r="I56" s="64">
        <f t="shared" si="10"/>
        <v>0</v>
      </c>
      <c r="J56" s="64">
        <f t="shared" si="10"/>
        <v>0</v>
      </c>
    </row>
    <row r="57" spans="1:10" ht="14.25" customHeight="1" x14ac:dyDescent="0.2">
      <c r="B57" s="49"/>
      <c r="C57" s="14"/>
      <c r="D57" s="14"/>
      <c r="E57" s="14"/>
      <c r="F57" s="14"/>
      <c r="G57" s="14"/>
      <c r="H57" s="31"/>
      <c r="I57" s="32"/>
      <c r="J57" s="32"/>
    </row>
    <row r="58" spans="1:10" x14ac:dyDescent="0.2">
      <c r="B58" s="59" t="s">
        <v>61</v>
      </c>
      <c r="C58" s="63">
        <f>C40+C50+C56</f>
        <v>0</v>
      </c>
      <c r="D58" s="63">
        <f t="shared" ref="D58:J58" si="11">D40+D50+D56</f>
        <v>0</v>
      </c>
      <c r="E58" s="63">
        <f t="shared" si="11"/>
        <v>0</v>
      </c>
      <c r="F58" s="63">
        <f t="shared" si="11"/>
        <v>0</v>
      </c>
      <c r="G58" s="63">
        <f t="shared" si="11"/>
        <v>0</v>
      </c>
      <c r="H58" s="63">
        <f t="shared" si="11"/>
        <v>0</v>
      </c>
      <c r="I58" s="63">
        <f t="shared" si="11"/>
        <v>0</v>
      </c>
      <c r="J58" s="63">
        <f t="shared" si="11"/>
        <v>0</v>
      </c>
    </row>
    <row r="59" spans="1:10" x14ac:dyDescent="0.2">
      <c r="B59" s="50"/>
      <c r="C59" s="51"/>
      <c r="D59" s="51"/>
      <c r="E59" s="51"/>
      <c r="F59" s="51"/>
      <c r="G59" s="51"/>
      <c r="H59" s="31"/>
      <c r="I59" s="32"/>
      <c r="J59" s="32"/>
    </row>
    <row r="60" spans="1:10" ht="18.75" customHeight="1" x14ac:dyDescent="0.2">
      <c r="B60" s="68" t="s">
        <v>67</v>
      </c>
      <c r="C60" s="69">
        <f t="shared" ref="C60:F60" si="12">+C29-C58</f>
        <v>0</v>
      </c>
      <c r="D60" s="71">
        <f t="shared" si="12"/>
        <v>0</v>
      </c>
      <c r="E60" s="71">
        <f t="shared" si="12"/>
        <v>0</v>
      </c>
      <c r="F60" s="69">
        <f t="shared" si="12"/>
        <v>0</v>
      </c>
      <c r="G60" s="71">
        <f>+G29-G58</f>
        <v>0</v>
      </c>
      <c r="H60" s="71">
        <f>+H29-H58</f>
        <v>0</v>
      </c>
      <c r="I60" s="71">
        <f>+I29-I58</f>
        <v>0</v>
      </c>
      <c r="J60" s="71">
        <f>+J29-J58</f>
        <v>0</v>
      </c>
    </row>
    <row r="61" spans="1:10" s="42" customFormat="1" ht="18.75" customHeight="1" thickBot="1" x14ac:dyDescent="0.25">
      <c r="A61" s="54"/>
      <c r="B61" s="66" t="s">
        <v>68</v>
      </c>
      <c r="C61" s="70">
        <f>+C60</f>
        <v>0</v>
      </c>
      <c r="D61" s="67">
        <f t="shared" ref="D61:J61" si="13">+C61+D60</f>
        <v>0</v>
      </c>
      <c r="E61" s="67">
        <f t="shared" si="13"/>
        <v>0</v>
      </c>
      <c r="F61" s="70">
        <f t="shared" si="13"/>
        <v>0</v>
      </c>
      <c r="G61" s="67">
        <f t="shared" si="13"/>
        <v>0</v>
      </c>
      <c r="H61" s="67">
        <f t="shared" si="13"/>
        <v>0</v>
      </c>
      <c r="I61" s="67">
        <f t="shared" si="13"/>
        <v>0</v>
      </c>
      <c r="J61" s="67">
        <f t="shared" si="13"/>
        <v>0</v>
      </c>
    </row>
    <row r="62" spans="1:10" ht="15" thickTop="1" x14ac:dyDescent="0.2">
      <c r="B62" s="52"/>
      <c r="C62" s="53"/>
      <c r="D62" s="53"/>
      <c r="E62" s="53"/>
      <c r="F62" s="53"/>
      <c r="G62" s="53"/>
    </row>
    <row r="63" spans="1:10" ht="25.5" x14ac:dyDescent="0.2">
      <c r="A63" s="12" t="s">
        <v>63</v>
      </c>
      <c r="B63" s="83" t="s">
        <v>102</v>
      </c>
      <c r="C63" s="57"/>
      <c r="D63" s="57"/>
      <c r="E63" s="57"/>
      <c r="F63" s="57"/>
      <c r="G63" s="57"/>
      <c r="H63" s="58"/>
      <c r="I63" s="57"/>
      <c r="J63" s="57"/>
    </row>
    <row r="64" spans="1:10" x14ac:dyDescent="0.2">
      <c r="B64" s="52"/>
      <c r="C64" s="53"/>
      <c r="D64" s="53"/>
      <c r="E64" s="53"/>
      <c r="F64" s="53"/>
      <c r="G64" s="53"/>
    </row>
    <row r="65" spans="1:10" x14ac:dyDescent="0.2">
      <c r="B65" s="68" t="s">
        <v>72</v>
      </c>
      <c r="C65" s="69">
        <f>C60-C63</f>
        <v>0</v>
      </c>
      <c r="D65" s="69">
        <f t="shared" ref="D65:J65" si="14">D60-D63</f>
        <v>0</v>
      </c>
      <c r="E65" s="71">
        <f t="shared" si="14"/>
        <v>0</v>
      </c>
      <c r="F65" s="71">
        <f t="shared" si="14"/>
        <v>0</v>
      </c>
      <c r="G65" s="71">
        <f t="shared" si="14"/>
        <v>0</v>
      </c>
      <c r="H65" s="71">
        <f t="shared" si="14"/>
        <v>0</v>
      </c>
      <c r="I65" s="71">
        <f t="shared" si="14"/>
        <v>0</v>
      </c>
      <c r="J65" s="71">
        <f t="shared" si="14"/>
        <v>0</v>
      </c>
    </row>
    <row r="66" spans="1:10" ht="15" thickBot="1" x14ac:dyDescent="0.25">
      <c r="B66" s="66" t="s">
        <v>73</v>
      </c>
      <c r="C66" s="70">
        <f>+C65</f>
        <v>0</v>
      </c>
      <c r="D66" s="70">
        <f>+C66+D65</f>
        <v>0</v>
      </c>
      <c r="E66" s="67">
        <f>+D66+E65</f>
        <v>0</v>
      </c>
      <c r="F66" s="67">
        <f t="shared" ref="F66:J66" si="15">+E66+F65</f>
        <v>0</v>
      </c>
      <c r="G66" s="67">
        <f t="shared" si="15"/>
        <v>0</v>
      </c>
      <c r="H66" s="67">
        <f t="shared" si="15"/>
        <v>0</v>
      </c>
      <c r="I66" s="67">
        <f t="shared" si="15"/>
        <v>0</v>
      </c>
      <c r="J66" s="67">
        <f t="shared" si="15"/>
        <v>0</v>
      </c>
    </row>
    <row r="67" spans="1:10" ht="15" thickTop="1" x14ac:dyDescent="0.2">
      <c r="B67" s="52"/>
      <c r="C67" s="53"/>
      <c r="D67" s="53"/>
      <c r="E67" s="53"/>
      <c r="F67" s="53"/>
      <c r="G67" s="53"/>
    </row>
    <row r="68" spans="1:10" x14ac:dyDescent="0.2">
      <c r="A68" s="12" t="s">
        <v>79</v>
      </c>
      <c r="B68" s="61" t="s">
        <v>50</v>
      </c>
      <c r="C68" s="57"/>
      <c r="D68" s="57"/>
      <c r="E68" s="57"/>
      <c r="F68" s="57"/>
      <c r="G68" s="57"/>
      <c r="H68" s="58"/>
      <c r="I68" s="57"/>
      <c r="J68" s="57"/>
    </row>
    <row r="69" spans="1:10" x14ac:dyDescent="0.2">
      <c r="B69" s="52"/>
      <c r="C69" s="53"/>
      <c r="D69" s="53"/>
      <c r="E69" s="53"/>
      <c r="F69" s="53"/>
      <c r="G69" s="53"/>
    </row>
    <row r="70" spans="1:10" ht="29.25" customHeight="1" x14ac:dyDescent="0.2">
      <c r="B70" s="72" t="s">
        <v>70</v>
      </c>
      <c r="C70" s="71">
        <f>+C65-C68</f>
        <v>0</v>
      </c>
      <c r="D70" s="71">
        <f t="shared" ref="D70:J70" si="16">+D65-D68</f>
        <v>0</v>
      </c>
      <c r="E70" s="71">
        <f t="shared" si="16"/>
        <v>0</v>
      </c>
      <c r="F70" s="71">
        <f t="shared" si="16"/>
        <v>0</v>
      </c>
      <c r="G70" s="71">
        <f t="shared" si="16"/>
        <v>0</v>
      </c>
      <c r="H70" s="71">
        <f t="shared" si="16"/>
        <v>0</v>
      </c>
      <c r="I70" s="71">
        <f t="shared" si="16"/>
        <v>0</v>
      </c>
      <c r="J70" s="71">
        <f t="shared" si="16"/>
        <v>0</v>
      </c>
    </row>
    <row r="71" spans="1:10" s="42" customFormat="1" ht="29.25" customHeight="1" thickBot="1" x14ac:dyDescent="0.25">
      <c r="A71" s="54"/>
      <c r="B71" s="73" t="s">
        <v>69</v>
      </c>
      <c r="C71" s="67">
        <f>+C70</f>
        <v>0</v>
      </c>
      <c r="D71" s="67">
        <f>+C71+D70</f>
        <v>0</v>
      </c>
      <c r="E71" s="67">
        <f>+D71+E70</f>
        <v>0</v>
      </c>
      <c r="F71" s="67">
        <f t="shared" ref="F71:I71" si="17">+E71+F70</f>
        <v>0</v>
      </c>
      <c r="G71" s="67">
        <f t="shared" si="17"/>
        <v>0</v>
      </c>
      <c r="H71" s="67">
        <f t="shared" si="17"/>
        <v>0</v>
      </c>
      <c r="I71" s="67">
        <f t="shared" si="17"/>
        <v>0</v>
      </c>
      <c r="J71" s="67">
        <f>+I71+J70</f>
        <v>0</v>
      </c>
    </row>
    <row r="72" spans="1:10" ht="15" thickTop="1" x14ac:dyDescent="0.2">
      <c r="B72" s="52"/>
      <c r="C72" s="53"/>
      <c r="D72" s="53"/>
      <c r="E72" s="53"/>
      <c r="F72" s="53"/>
      <c r="G72" s="53"/>
    </row>
    <row r="73" spans="1:10" x14ac:dyDescent="0.2">
      <c r="A73" s="12" t="s">
        <v>80</v>
      </c>
      <c r="B73" s="106" t="s">
        <v>39</v>
      </c>
      <c r="C73" s="106"/>
      <c r="D73" s="106"/>
      <c r="E73" s="106"/>
      <c r="F73" s="106"/>
      <c r="G73" s="106"/>
      <c r="H73" s="106"/>
      <c r="I73" s="106"/>
      <c r="J73" s="106"/>
    </row>
    <row r="74" spans="1:10" x14ac:dyDescent="0.2">
      <c r="B74" s="55" t="s">
        <v>7</v>
      </c>
      <c r="C74" s="53"/>
      <c r="D74" s="53"/>
      <c r="E74" s="53"/>
      <c r="F74" s="53"/>
      <c r="G74" s="53"/>
    </row>
    <row r="75" spans="1:10" x14ac:dyDescent="0.2">
      <c r="C75" s="53"/>
      <c r="D75" s="53"/>
      <c r="E75" s="53"/>
      <c r="F75" s="53"/>
      <c r="G75" s="53"/>
    </row>
    <row r="76" spans="1:10" x14ac:dyDescent="0.2">
      <c r="C76" s="53"/>
      <c r="D76" s="53"/>
      <c r="E76" s="53"/>
      <c r="F76" s="53"/>
      <c r="G76" s="53"/>
    </row>
    <row r="77" spans="1:10" x14ac:dyDescent="0.2">
      <c r="C77" s="53"/>
      <c r="D77" s="53"/>
      <c r="E77" s="53"/>
      <c r="F77" s="53"/>
      <c r="G77" s="53"/>
    </row>
    <row r="78" spans="1:10" x14ac:dyDescent="0.2">
      <c r="C78" s="53"/>
      <c r="D78" s="53"/>
      <c r="E78" s="53"/>
      <c r="F78" s="53"/>
      <c r="G78" s="53"/>
    </row>
    <row r="79" spans="1:10" x14ac:dyDescent="0.2">
      <c r="C79" s="53"/>
      <c r="D79" s="53"/>
      <c r="E79" s="53"/>
      <c r="F79" s="53"/>
      <c r="G79" s="53"/>
    </row>
    <row r="80" spans="1:10" x14ac:dyDescent="0.2">
      <c r="C80" s="53"/>
      <c r="D80" s="53"/>
      <c r="E80" s="53"/>
      <c r="F80" s="53"/>
      <c r="G80" s="53"/>
    </row>
    <row r="81" spans="3:7" x14ac:dyDescent="0.2">
      <c r="C81" s="53"/>
      <c r="D81" s="53"/>
      <c r="E81" s="53"/>
      <c r="F81" s="53"/>
      <c r="G81" s="53"/>
    </row>
    <row r="82" spans="3:7" x14ac:dyDescent="0.2">
      <c r="C82" s="53"/>
      <c r="D82" s="53"/>
      <c r="E82" s="53"/>
      <c r="F82" s="53"/>
      <c r="G82" s="53"/>
    </row>
    <row r="83" spans="3:7" x14ac:dyDescent="0.2">
      <c r="C83" s="53"/>
      <c r="D83" s="53"/>
      <c r="E83" s="53"/>
      <c r="F83" s="53"/>
      <c r="G83" s="53"/>
    </row>
    <row r="84" spans="3:7" x14ac:dyDescent="0.2">
      <c r="C84" s="53"/>
      <c r="D84" s="53"/>
      <c r="E84" s="53"/>
      <c r="F84" s="53"/>
      <c r="G84" s="53"/>
    </row>
  </sheetData>
  <mergeCells count="6">
    <mergeCell ref="B73:J73"/>
    <mergeCell ref="C1:I1"/>
    <mergeCell ref="A3:A6"/>
    <mergeCell ref="B3:J3"/>
    <mergeCell ref="A15:A16"/>
    <mergeCell ref="C19:J19"/>
  </mergeCells>
  <pageMargins left="0.45" right="0.45" top="0.75" bottom="0.5" header="0.3" footer="0.3"/>
  <pageSetup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1"/>
    <pageSetUpPr fitToPage="1"/>
  </sheetPr>
  <dimension ref="A1:K83"/>
  <sheetViews>
    <sheetView showGridLines="0" zoomScaleNormal="100" workbookViewId="0">
      <pane ySplit="9" topLeftCell="A10" activePane="bottomLeft" state="frozen"/>
      <selection pane="bottomLeft" activeCell="C9" sqref="C9:J9"/>
    </sheetView>
  </sheetViews>
  <sheetFormatPr defaultRowHeight="14.25" x14ac:dyDescent="0.2"/>
  <cols>
    <col min="1" max="1" width="4.140625" style="5" customWidth="1"/>
    <col min="2" max="2" width="41.140625" style="4" customWidth="1"/>
    <col min="3" max="7" width="12.7109375" style="4" customWidth="1"/>
    <col min="8" max="8" width="12.5703125" style="4" customWidth="1"/>
    <col min="9" max="9" width="12.140625" style="4" customWidth="1"/>
    <col min="10" max="10" width="12.5703125" style="4" customWidth="1"/>
    <col min="11" max="11" width="8.5703125" style="4" customWidth="1"/>
    <col min="12" max="257" width="9.140625" style="4"/>
    <col min="258" max="258" width="34.7109375" style="4" customWidth="1"/>
    <col min="259" max="263" width="12.7109375" style="4" customWidth="1"/>
    <col min="264" max="264" width="9.140625" style="4"/>
    <col min="265" max="265" width="9.7109375" style="4" bestFit="1" customWidth="1"/>
    <col min="266" max="266" width="9.140625" style="4"/>
    <col min="267" max="267" width="13.42578125" style="4" customWidth="1"/>
    <col min="268" max="513" width="9.140625" style="4"/>
    <col min="514" max="514" width="34.7109375" style="4" customWidth="1"/>
    <col min="515" max="519" width="12.7109375" style="4" customWidth="1"/>
    <col min="520" max="520" width="9.140625" style="4"/>
    <col min="521" max="521" width="9.7109375" style="4" bestFit="1" customWidth="1"/>
    <col min="522" max="522" width="9.140625" style="4"/>
    <col min="523" max="523" width="13.42578125" style="4" customWidth="1"/>
    <col min="524" max="769" width="9.140625" style="4"/>
    <col min="770" max="770" width="34.7109375" style="4" customWidth="1"/>
    <col min="771" max="775" width="12.7109375" style="4" customWidth="1"/>
    <col min="776" max="776" width="9.140625" style="4"/>
    <col min="777" max="777" width="9.7109375" style="4" bestFit="1" customWidth="1"/>
    <col min="778" max="778" width="9.140625" style="4"/>
    <col min="779" max="779" width="13.42578125" style="4" customWidth="1"/>
    <col min="780" max="1025" width="9.140625" style="4"/>
    <col min="1026" max="1026" width="34.7109375" style="4" customWidth="1"/>
    <col min="1027" max="1031" width="12.7109375" style="4" customWidth="1"/>
    <col min="1032" max="1032" width="9.140625" style="4"/>
    <col min="1033" max="1033" width="9.7109375" style="4" bestFit="1" customWidth="1"/>
    <col min="1034" max="1034" width="9.140625" style="4"/>
    <col min="1035" max="1035" width="13.42578125" style="4" customWidth="1"/>
    <col min="1036" max="1281" width="9.140625" style="4"/>
    <col min="1282" max="1282" width="34.7109375" style="4" customWidth="1"/>
    <col min="1283" max="1287" width="12.7109375" style="4" customWidth="1"/>
    <col min="1288" max="1288" width="9.140625" style="4"/>
    <col min="1289" max="1289" width="9.7109375" style="4" bestFit="1" customWidth="1"/>
    <col min="1290" max="1290" width="9.140625" style="4"/>
    <col min="1291" max="1291" width="13.42578125" style="4" customWidth="1"/>
    <col min="1292" max="1537" width="9.140625" style="4"/>
    <col min="1538" max="1538" width="34.7109375" style="4" customWidth="1"/>
    <col min="1539" max="1543" width="12.7109375" style="4" customWidth="1"/>
    <col min="1544" max="1544" width="9.140625" style="4"/>
    <col min="1545" max="1545" width="9.7109375" style="4" bestFit="1" customWidth="1"/>
    <col min="1546" max="1546" width="9.140625" style="4"/>
    <col min="1547" max="1547" width="13.42578125" style="4" customWidth="1"/>
    <col min="1548" max="1793" width="9.140625" style="4"/>
    <col min="1794" max="1794" width="34.7109375" style="4" customWidth="1"/>
    <col min="1795" max="1799" width="12.7109375" style="4" customWidth="1"/>
    <col min="1800" max="1800" width="9.140625" style="4"/>
    <col min="1801" max="1801" width="9.7109375" style="4" bestFit="1" customWidth="1"/>
    <col min="1802" max="1802" width="9.140625" style="4"/>
    <col min="1803" max="1803" width="13.42578125" style="4" customWidth="1"/>
    <col min="1804" max="2049" width="9.140625" style="4"/>
    <col min="2050" max="2050" width="34.7109375" style="4" customWidth="1"/>
    <col min="2051" max="2055" width="12.7109375" style="4" customWidth="1"/>
    <col min="2056" max="2056" width="9.140625" style="4"/>
    <col min="2057" max="2057" width="9.7109375" style="4" bestFit="1" customWidth="1"/>
    <col min="2058" max="2058" width="9.140625" style="4"/>
    <col min="2059" max="2059" width="13.42578125" style="4" customWidth="1"/>
    <col min="2060" max="2305" width="9.140625" style="4"/>
    <col min="2306" max="2306" width="34.7109375" style="4" customWidth="1"/>
    <col min="2307" max="2311" width="12.7109375" style="4" customWidth="1"/>
    <col min="2312" max="2312" width="9.140625" style="4"/>
    <col min="2313" max="2313" width="9.7109375" style="4" bestFit="1" customWidth="1"/>
    <col min="2314" max="2314" width="9.140625" style="4"/>
    <col min="2315" max="2315" width="13.42578125" style="4" customWidth="1"/>
    <col min="2316" max="2561" width="9.140625" style="4"/>
    <col min="2562" max="2562" width="34.7109375" style="4" customWidth="1"/>
    <col min="2563" max="2567" width="12.7109375" style="4" customWidth="1"/>
    <col min="2568" max="2568" width="9.140625" style="4"/>
    <col min="2569" max="2569" width="9.7109375" style="4" bestFit="1" customWidth="1"/>
    <col min="2570" max="2570" width="9.140625" style="4"/>
    <col min="2571" max="2571" width="13.42578125" style="4" customWidth="1"/>
    <col min="2572" max="2817" width="9.140625" style="4"/>
    <col min="2818" max="2818" width="34.7109375" style="4" customWidth="1"/>
    <col min="2819" max="2823" width="12.7109375" style="4" customWidth="1"/>
    <col min="2824" max="2824" width="9.140625" style="4"/>
    <col min="2825" max="2825" width="9.7109375" style="4" bestFit="1" customWidth="1"/>
    <col min="2826" max="2826" width="9.140625" style="4"/>
    <col min="2827" max="2827" width="13.42578125" style="4" customWidth="1"/>
    <col min="2828" max="3073" width="9.140625" style="4"/>
    <col min="3074" max="3074" width="34.7109375" style="4" customWidth="1"/>
    <col min="3075" max="3079" width="12.7109375" style="4" customWidth="1"/>
    <col min="3080" max="3080" width="9.140625" style="4"/>
    <col min="3081" max="3081" width="9.7109375" style="4" bestFit="1" customWidth="1"/>
    <col min="3082" max="3082" width="9.140625" style="4"/>
    <col min="3083" max="3083" width="13.42578125" style="4" customWidth="1"/>
    <col min="3084" max="3329" width="9.140625" style="4"/>
    <col min="3330" max="3330" width="34.7109375" style="4" customWidth="1"/>
    <col min="3331" max="3335" width="12.7109375" style="4" customWidth="1"/>
    <col min="3336" max="3336" width="9.140625" style="4"/>
    <col min="3337" max="3337" width="9.7109375" style="4" bestFit="1" customWidth="1"/>
    <col min="3338" max="3338" width="9.140625" style="4"/>
    <col min="3339" max="3339" width="13.42578125" style="4" customWidth="1"/>
    <col min="3340" max="3585" width="9.140625" style="4"/>
    <col min="3586" max="3586" width="34.7109375" style="4" customWidth="1"/>
    <col min="3587" max="3591" width="12.7109375" style="4" customWidth="1"/>
    <col min="3592" max="3592" width="9.140625" style="4"/>
    <col min="3593" max="3593" width="9.7109375" style="4" bestFit="1" customWidth="1"/>
    <col min="3594" max="3594" width="9.140625" style="4"/>
    <col min="3595" max="3595" width="13.42578125" style="4" customWidth="1"/>
    <col min="3596" max="3841" width="9.140625" style="4"/>
    <col min="3842" max="3842" width="34.7109375" style="4" customWidth="1"/>
    <col min="3843" max="3847" width="12.7109375" style="4" customWidth="1"/>
    <col min="3848" max="3848" width="9.140625" style="4"/>
    <col min="3849" max="3849" width="9.7109375" style="4" bestFit="1" customWidth="1"/>
    <col min="3850" max="3850" width="9.140625" style="4"/>
    <col min="3851" max="3851" width="13.42578125" style="4" customWidth="1"/>
    <col min="3852" max="4097" width="9.140625" style="4"/>
    <col min="4098" max="4098" width="34.7109375" style="4" customWidth="1"/>
    <col min="4099" max="4103" width="12.7109375" style="4" customWidth="1"/>
    <col min="4104" max="4104" width="9.140625" style="4"/>
    <col min="4105" max="4105" width="9.7109375" style="4" bestFit="1" customWidth="1"/>
    <col min="4106" max="4106" width="9.140625" style="4"/>
    <col min="4107" max="4107" width="13.42578125" style="4" customWidth="1"/>
    <col min="4108" max="4353" width="9.140625" style="4"/>
    <col min="4354" max="4354" width="34.7109375" style="4" customWidth="1"/>
    <col min="4355" max="4359" width="12.7109375" style="4" customWidth="1"/>
    <col min="4360" max="4360" width="9.140625" style="4"/>
    <col min="4361" max="4361" width="9.7109375" style="4" bestFit="1" customWidth="1"/>
    <col min="4362" max="4362" width="9.140625" style="4"/>
    <col min="4363" max="4363" width="13.42578125" style="4" customWidth="1"/>
    <col min="4364" max="4609" width="9.140625" style="4"/>
    <col min="4610" max="4610" width="34.7109375" style="4" customWidth="1"/>
    <col min="4611" max="4615" width="12.7109375" style="4" customWidth="1"/>
    <col min="4616" max="4616" width="9.140625" style="4"/>
    <col min="4617" max="4617" width="9.7109375" style="4" bestFit="1" customWidth="1"/>
    <col min="4618" max="4618" width="9.140625" style="4"/>
    <col min="4619" max="4619" width="13.42578125" style="4" customWidth="1"/>
    <col min="4620" max="4865" width="9.140625" style="4"/>
    <col min="4866" max="4866" width="34.7109375" style="4" customWidth="1"/>
    <col min="4867" max="4871" width="12.7109375" style="4" customWidth="1"/>
    <col min="4872" max="4872" width="9.140625" style="4"/>
    <col min="4873" max="4873" width="9.7109375" style="4" bestFit="1" customWidth="1"/>
    <col min="4874" max="4874" width="9.140625" style="4"/>
    <col min="4875" max="4875" width="13.42578125" style="4" customWidth="1"/>
    <col min="4876" max="5121" width="9.140625" style="4"/>
    <col min="5122" max="5122" width="34.7109375" style="4" customWidth="1"/>
    <col min="5123" max="5127" width="12.7109375" style="4" customWidth="1"/>
    <col min="5128" max="5128" width="9.140625" style="4"/>
    <col min="5129" max="5129" width="9.7109375" style="4" bestFit="1" customWidth="1"/>
    <col min="5130" max="5130" width="9.140625" style="4"/>
    <col min="5131" max="5131" width="13.42578125" style="4" customWidth="1"/>
    <col min="5132" max="5377" width="9.140625" style="4"/>
    <col min="5378" max="5378" width="34.7109375" style="4" customWidth="1"/>
    <col min="5379" max="5383" width="12.7109375" style="4" customWidth="1"/>
    <col min="5384" max="5384" width="9.140625" style="4"/>
    <col min="5385" max="5385" width="9.7109375" style="4" bestFit="1" customWidth="1"/>
    <col min="5386" max="5386" width="9.140625" style="4"/>
    <col min="5387" max="5387" width="13.42578125" style="4" customWidth="1"/>
    <col min="5388" max="5633" width="9.140625" style="4"/>
    <col min="5634" max="5634" width="34.7109375" style="4" customWidth="1"/>
    <col min="5635" max="5639" width="12.7109375" style="4" customWidth="1"/>
    <col min="5640" max="5640" width="9.140625" style="4"/>
    <col min="5641" max="5641" width="9.7109375" style="4" bestFit="1" customWidth="1"/>
    <col min="5642" max="5642" width="9.140625" style="4"/>
    <col min="5643" max="5643" width="13.42578125" style="4" customWidth="1"/>
    <col min="5644" max="5889" width="9.140625" style="4"/>
    <col min="5890" max="5890" width="34.7109375" style="4" customWidth="1"/>
    <col min="5891" max="5895" width="12.7109375" style="4" customWidth="1"/>
    <col min="5896" max="5896" width="9.140625" style="4"/>
    <col min="5897" max="5897" width="9.7109375" style="4" bestFit="1" customWidth="1"/>
    <col min="5898" max="5898" width="9.140625" style="4"/>
    <col min="5899" max="5899" width="13.42578125" style="4" customWidth="1"/>
    <col min="5900" max="6145" width="9.140625" style="4"/>
    <col min="6146" max="6146" width="34.7109375" style="4" customWidth="1"/>
    <col min="6147" max="6151" width="12.7109375" style="4" customWidth="1"/>
    <col min="6152" max="6152" width="9.140625" style="4"/>
    <col min="6153" max="6153" width="9.7109375" style="4" bestFit="1" customWidth="1"/>
    <col min="6154" max="6154" width="9.140625" style="4"/>
    <col min="6155" max="6155" width="13.42578125" style="4" customWidth="1"/>
    <col min="6156" max="6401" width="9.140625" style="4"/>
    <col min="6402" max="6402" width="34.7109375" style="4" customWidth="1"/>
    <col min="6403" max="6407" width="12.7109375" style="4" customWidth="1"/>
    <col min="6408" max="6408" width="9.140625" style="4"/>
    <col min="6409" max="6409" width="9.7109375" style="4" bestFit="1" customWidth="1"/>
    <col min="6410" max="6410" width="9.140625" style="4"/>
    <col min="6411" max="6411" width="13.42578125" style="4" customWidth="1"/>
    <col min="6412" max="6657" width="9.140625" style="4"/>
    <col min="6658" max="6658" width="34.7109375" style="4" customWidth="1"/>
    <col min="6659" max="6663" width="12.7109375" style="4" customWidth="1"/>
    <col min="6664" max="6664" width="9.140625" style="4"/>
    <col min="6665" max="6665" width="9.7109375" style="4" bestFit="1" customWidth="1"/>
    <col min="6666" max="6666" width="9.140625" style="4"/>
    <col min="6667" max="6667" width="13.42578125" style="4" customWidth="1"/>
    <col min="6668" max="6913" width="9.140625" style="4"/>
    <col min="6914" max="6914" width="34.7109375" style="4" customWidth="1"/>
    <col min="6915" max="6919" width="12.7109375" style="4" customWidth="1"/>
    <col min="6920" max="6920" width="9.140625" style="4"/>
    <col min="6921" max="6921" width="9.7109375" style="4" bestFit="1" customWidth="1"/>
    <col min="6922" max="6922" width="9.140625" style="4"/>
    <col min="6923" max="6923" width="13.42578125" style="4" customWidth="1"/>
    <col min="6924" max="7169" width="9.140625" style="4"/>
    <col min="7170" max="7170" width="34.7109375" style="4" customWidth="1"/>
    <col min="7171" max="7175" width="12.7109375" style="4" customWidth="1"/>
    <col min="7176" max="7176" width="9.140625" style="4"/>
    <col min="7177" max="7177" width="9.7109375" style="4" bestFit="1" customWidth="1"/>
    <col min="7178" max="7178" width="9.140625" style="4"/>
    <col min="7179" max="7179" width="13.42578125" style="4" customWidth="1"/>
    <col min="7180" max="7425" width="9.140625" style="4"/>
    <col min="7426" max="7426" width="34.7109375" style="4" customWidth="1"/>
    <col min="7427" max="7431" width="12.7109375" style="4" customWidth="1"/>
    <col min="7432" max="7432" width="9.140625" style="4"/>
    <col min="7433" max="7433" width="9.7109375" style="4" bestFit="1" customWidth="1"/>
    <col min="7434" max="7434" width="9.140625" style="4"/>
    <col min="7435" max="7435" width="13.42578125" style="4" customWidth="1"/>
    <col min="7436" max="7681" width="9.140625" style="4"/>
    <col min="7682" max="7682" width="34.7109375" style="4" customWidth="1"/>
    <col min="7683" max="7687" width="12.7109375" style="4" customWidth="1"/>
    <col min="7688" max="7688" width="9.140625" style="4"/>
    <col min="7689" max="7689" width="9.7109375" style="4" bestFit="1" customWidth="1"/>
    <col min="7690" max="7690" width="9.140625" style="4"/>
    <col min="7691" max="7691" width="13.42578125" style="4" customWidth="1"/>
    <col min="7692" max="7937" width="9.140625" style="4"/>
    <col min="7938" max="7938" width="34.7109375" style="4" customWidth="1"/>
    <col min="7939" max="7943" width="12.7109375" style="4" customWidth="1"/>
    <col min="7944" max="7944" width="9.140625" style="4"/>
    <col min="7945" max="7945" width="9.7109375" style="4" bestFit="1" customWidth="1"/>
    <col min="7946" max="7946" width="9.140625" style="4"/>
    <col min="7947" max="7947" width="13.42578125" style="4" customWidth="1"/>
    <col min="7948" max="8193" width="9.140625" style="4"/>
    <col min="8194" max="8194" width="34.7109375" style="4" customWidth="1"/>
    <col min="8195" max="8199" width="12.7109375" style="4" customWidth="1"/>
    <col min="8200" max="8200" width="9.140625" style="4"/>
    <col min="8201" max="8201" width="9.7109375" style="4" bestFit="1" customWidth="1"/>
    <col min="8202" max="8202" width="9.140625" style="4"/>
    <col min="8203" max="8203" width="13.42578125" style="4" customWidth="1"/>
    <col min="8204" max="8449" width="9.140625" style="4"/>
    <col min="8450" max="8450" width="34.7109375" style="4" customWidth="1"/>
    <col min="8451" max="8455" width="12.7109375" style="4" customWidth="1"/>
    <col min="8456" max="8456" width="9.140625" style="4"/>
    <col min="8457" max="8457" width="9.7109375" style="4" bestFit="1" customWidth="1"/>
    <col min="8458" max="8458" width="9.140625" style="4"/>
    <col min="8459" max="8459" width="13.42578125" style="4" customWidth="1"/>
    <col min="8460" max="8705" width="9.140625" style="4"/>
    <col min="8706" max="8706" width="34.7109375" style="4" customWidth="1"/>
    <col min="8707" max="8711" width="12.7109375" style="4" customWidth="1"/>
    <col min="8712" max="8712" width="9.140625" style="4"/>
    <col min="8713" max="8713" width="9.7109375" style="4" bestFit="1" customWidth="1"/>
    <col min="8714" max="8714" width="9.140625" style="4"/>
    <col min="8715" max="8715" width="13.42578125" style="4" customWidth="1"/>
    <col min="8716" max="8961" width="9.140625" style="4"/>
    <col min="8962" max="8962" width="34.7109375" style="4" customWidth="1"/>
    <col min="8963" max="8967" width="12.7109375" style="4" customWidth="1"/>
    <col min="8968" max="8968" width="9.140625" style="4"/>
    <col min="8969" max="8969" width="9.7109375" style="4" bestFit="1" customWidth="1"/>
    <col min="8970" max="8970" width="9.140625" style="4"/>
    <col min="8971" max="8971" width="13.42578125" style="4" customWidth="1"/>
    <col min="8972" max="9217" width="9.140625" style="4"/>
    <col min="9218" max="9218" width="34.7109375" style="4" customWidth="1"/>
    <col min="9219" max="9223" width="12.7109375" style="4" customWidth="1"/>
    <col min="9224" max="9224" width="9.140625" style="4"/>
    <col min="9225" max="9225" width="9.7109375" style="4" bestFit="1" customWidth="1"/>
    <col min="9226" max="9226" width="9.140625" style="4"/>
    <col min="9227" max="9227" width="13.42578125" style="4" customWidth="1"/>
    <col min="9228" max="9473" width="9.140625" style="4"/>
    <col min="9474" max="9474" width="34.7109375" style="4" customWidth="1"/>
    <col min="9475" max="9479" width="12.7109375" style="4" customWidth="1"/>
    <col min="9480" max="9480" width="9.140625" style="4"/>
    <col min="9481" max="9481" width="9.7109375" style="4" bestFit="1" customWidth="1"/>
    <col min="9482" max="9482" width="9.140625" style="4"/>
    <col min="9483" max="9483" width="13.42578125" style="4" customWidth="1"/>
    <col min="9484" max="9729" width="9.140625" style="4"/>
    <col min="9730" max="9730" width="34.7109375" style="4" customWidth="1"/>
    <col min="9731" max="9735" width="12.7109375" style="4" customWidth="1"/>
    <col min="9736" max="9736" width="9.140625" style="4"/>
    <col min="9737" max="9737" width="9.7109375" style="4" bestFit="1" customWidth="1"/>
    <col min="9738" max="9738" width="9.140625" style="4"/>
    <col min="9739" max="9739" width="13.42578125" style="4" customWidth="1"/>
    <col min="9740" max="9985" width="9.140625" style="4"/>
    <col min="9986" max="9986" width="34.7109375" style="4" customWidth="1"/>
    <col min="9987" max="9991" width="12.7109375" style="4" customWidth="1"/>
    <col min="9992" max="9992" width="9.140625" style="4"/>
    <col min="9993" max="9993" width="9.7109375" style="4" bestFit="1" customWidth="1"/>
    <col min="9994" max="9994" width="9.140625" style="4"/>
    <col min="9995" max="9995" width="13.42578125" style="4" customWidth="1"/>
    <col min="9996" max="10241" width="9.140625" style="4"/>
    <col min="10242" max="10242" width="34.7109375" style="4" customWidth="1"/>
    <col min="10243" max="10247" width="12.7109375" style="4" customWidth="1"/>
    <col min="10248" max="10248" width="9.140625" style="4"/>
    <col min="10249" max="10249" width="9.7109375" style="4" bestFit="1" customWidth="1"/>
    <col min="10250" max="10250" width="9.140625" style="4"/>
    <col min="10251" max="10251" width="13.42578125" style="4" customWidth="1"/>
    <col min="10252" max="10497" width="9.140625" style="4"/>
    <col min="10498" max="10498" width="34.7109375" style="4" customWidth="1"/>
    <col min="10499" max="10503" width="12.7109375" style="4" customWidth="1"/>
    <col min="10504" max="10504" width="9.140625" style="4"/>
    <col min="10505" max="10505" width="9.7109375" style="4" bestFit="1" customWidth="1"/>
    <col min="10506" max="10506" width="9.140625" style="4"/>
    <col min="10507" max="10507" width="13.42578125" style="4" customWidth="1"/>
    <col min="10508" max="10753" width="9.140625" style="4"/>
    <col min="10754" max="10754" width="34.7109375" style="4" customWidth="1"/>
    <col min="10755" max="10759" width="12.7109375" style="4" customWidth="1"/>
    <col min="10760" max="10760" width="9.140625" style="4"/>
    <col min="10761" max="10761" width="9.7109375" style="4" bestFit="1" customWidth="1"/>
    <col min="10762" max="10762" width="9.140625" style="4"/>
    <col min="10763" max="10763" width="13.42578125" style="4" customWidth="1"/>
    <col min="10764" max="11009" width="9.140625" style="4"/>
    <col min="11010" max="11010" width="34.7109375" style="4" customWidth="1"/>
    <col min="11011" max="11015" width="12.7109375" style="4" customWidth="1"/>
    <col min="11016" max="11016" width="9.140625" style="4"/>
    <col min="11017" max="11017" width="9.7109375" style="4" bestFit="1" customWidth="1"/>
    <col min="11018" max="11018" width="9.140625" style="4"/>
    <col min="11019" max="11019" width="13.42578125" style="4" customWidth="1"/>
    <col min="11020" max="11265" width="9.140625" style="4"/>
    <col min="11266" max="11266" width="34.7109375" style="4" customWidth="1"/>
    <col min="11267" max="11271" width="12.7109375" style="4" customWidth="1"/>
    <col min="11272" max="11272" width="9.140625" style="4"/>
    <col min="11273" max="11273" width="9.7109375" style="4" bestFit="1" customWidth="1"/>
    <col min="11274" max="11274" width="9.140625" style="4"/>
    <col min="11275" max="11275" width="13.42578125" style="4" customWidth="1"/>
    <col min="11276" max="11521" width="9.140625" style="4"/>
    <col min="11522" max="11522" width="34.7109375" style="4" customWidth="1"/>
    <col min="11523" max="11527" width="12.7109375" style="4" customWidth="1"/>
    <col min="11528" max="11528" width="9.140625" style="4"/>
    <col min="11529" max="11529" width="9.7109375" style="4" bestFit="1" customWidth="1"/>
    <col min="11530" max="11530" width="9.140625" style="4"/>
    <col min="11531" max="11531" width="13.42578125" style="4" customWidth="1"/>
    <col min="11532" max="11777" width="9.140625" style="4"/>
    <col min="11778" max="11778" width="34.7109375" style="4" customWidth="1"/>
    <col min="11779" max="11783" width="12.7109375" style="4" customWidth="1"/>
    <col min="11784" max="11784" width="9.140625" style="4"/>
    <col min="11785" max="11785" width="9.7109375" style="4" bestFit="1" customWidth="1"/>
    <col min="11786" max="11786" width="9.140625" style="4"/>
    <col min="11787" max="11787" width="13.42578125" style="4" customWidth="1"/>
    <col min="11788" max="12033" width="9.140625" style="4"/>
    <col min="12034" max="12034" width="34.7109375" style="4" customWidth="1"/>
    <col min="12035" max="12039" width="12.7109375" style="4" customWidth="1"/>
    <col min="12040" max="12040" width="9.140625" style="4"/>
    <col min="12041" max="12041" width="9.7109375" style="4" bestFit="1" customWidth="1"/>
    <col min="12042" max="12042" width="9.140625" style="4"/>
    <col min="12043" max="12043" width="13.42578125" style="4" customWidth="1"/>
    <col min="12044" max="12289" width="9.140625" style="4"/>
    <col min="12290" max="12290" width="34.7109375" style="4" customWidth="1"/>
    <col min="12291" max="12295" width="12.7109375" style="4" customWidth="1"/>
    <col min="12296" max="12296" width="9.140625" style="4"/>
    <col min="12297" max="12297" width="9.7109375" style="4" bestFit="1" customWidth="1"/>
    <col min="12298" max="12298" width="9.140625" style="4"/>
    <col min="12299" max="12299" width="13.42578125" style="4" customWidth="1"/>
    <col min="12300" max="12545" width="9.140625" style="4"/>
    <col min="12546" max="12546" width="34.7109375" style="4" customWidth="1"/>
    <col min="12547" max="12551" width="12.7109375" style="4" customWidth="1"/>
    <col min="12552" max="12552" width="9.140625" style="4"/>
    <col min="12553" max="12553" width="9.7109375" style="4" bestFit="1" customWidth="1"/>
    <col min="12554" max="12554" width="9.140625" style="4"/>
    <col min="12555" max="12555" width="13.42578125" style="4" customWidth="1"/>
    <col min="12556" max="12801" width="9.140625" style="4"/>
    <col min="12802" max="12802" width="34.7109375" style="4" customWidth="1"/>
    <col min="12803" max="12807" width="12.7109375" style="4" customWidth="1"/>
    <col min="12808" max="12808" width="9.140625" style="4"/>
    <col min="12809" max="12809" width="9.7109375" style="4" bestFit="1" customWidth="1"/>
    <col min="12810" max="12810" width="9.140625" style="4"/>
    <col min="12811" max="12811" width="13.42578125" style="4" customWidth="1"/>
    <col min="12812" max="13057" width="9.140625" style="4"/>
    <col min="13058" max="13058" width="34.7109375" style="4" customWidth="1"/>
    <col min="13059" max="13063" width="12.7109375" style="4" customWidth="1"/>
    <col min="13064" max="13064" width="9.140625" style="4"/>
    <col min="13065" max="13065" width="9.7109375" style="4" bestFit="1" customWidth="1"/>
    <col min="13066" max="13066" width="9.140625" style="4"/>
    <col min="13067" max="13067" width="13.42578125" style="4" customWidth="1"/>
    <col min="13068" max="13313" width="9.140625" style="4"/>
    <col min="13314" max="13314" width="34.7109375" style="4" customWidth="1"/>
    <col min="13315" max="13319" width="12.7109375" style="4" customWidth="1"/>
    <col min="13320" max="13320" width="9.140625" style="4"/>
    <col min="13321" max="13321" width="9.7109375" style="4" bestFit="1" customWidth="1"/>
    <col min="13322" max="13322" width="9.140625" style="4"/>
    <col min="13323" max="13323" width="13.42578125" style="4" customWidth="1"/>
    <col min="13324" max="13569" width="9.140625" style="4"/>
    <col min="13570" max="13570" width="34.7109375" style="4" customWidth="1"/>
    <col min="13571" max="13575" width="12.7109375" style="4" customWidth="1"/>
    <col min="13576" max="13576" width="9.140625" style="4"/>
    <col min="13577" max="13577" width="9.7109375" style="4" bestFit="1" customWidth="1"/>
    <col min="13578" max="13578" width="9.140625" style="4"/>
    <col min="13579" max="13579" width="13.42578125" style="4" customWidth="1"/>
    <col min="13580" max="13825" width="9.140625" style="4"/>
    <col min="13826" max="13826" width="34.7109375" style="4" customWidth="1"/>
    <col min="13827" max="13831" width="12.7109375" style="4" customWidth="1"/>
    <col min="13832" max="13832" width="9.140625" style="4"/>
    <col min="13833" max="13833" width="9.7109375" style="4" bestFit="1" customWidth="1"/>
    <col min="13834" max="13834" width="9.140625" style="4"/>
    <col min="13835" max="13835" width="13.42578125" style="4" customWidth="1"/>
    <col min="13836" max="14081" width="9.140625" style="4"/>
    <col min="14082" max="14082" width="34.7109375" style="4" customWidth="1"/>
    <col min="14083" max="14087" width="12.7109375" style="4" customWidth="1"/>
    <col min="14088" max="14088" width="9.140625" style="4"/>
    <col min="14089" max="14089" width="9.7109375" style="4" bestFit="1" customWidth="1"/>
    <col min="14090" max="14090" width="9.140625" style="4"/>
    <col min="14091" max="14091" width="13.42578125" style="4" customWidth="1"/>
    <col min="14092" max="14337" width="9.140625" style="4"/>
    <col min="14338" max="14338" width="34.7109375" style="4" customWidth="1"/>
    <col min="14339" max="14343" width="12.7109375" style="4" customWidth="1"/>
    <col min="14344" max="14344" width="9.140625" style="4"/>
    <col min="14345" max="14345" width="9.7109375" style="4" bestFit="1" customWidth="1"/>
    <col min="14346" max="14346" width="9.140625" style="4"/>
    <col min="14347" max="14347" width="13.42578125" style="4" customWidth="1"/>
    <col min="14348" max="14593" width="9.140625" style="4"/>
    <col min="14594" max="14594" width="34.7109375" style="4" customWidth="1"/>
    <col min="14595" max="14599" width="12.7109375" style="4" customWidth="1"/>
    <col min="14600" max="14600" width="9.140625" style="4"/>
    <col min="14601" max="14601" width="9.7109375" style="4" bestFit="1" customWidth="1"/>
    <col min="14602" max="14602" width="9.140625" style="4"/>
    <col min="14603" max="14603" width="13.42578125" style="4" customWidth="1"/>
    <col min="14604" max="14849" width="9.140625" style="4"/>
    <col min="14850" max="14850" width="34.7109375" style="4" customWidth="1"/>
    <col min="14851" max="14855" width="12.7109375" style="4" customWidth="1"/>
    <col min="14856" max="14856" width="9.140625" style="4"/>
    <col min="14857" max="14857" width="9.7109375" style="4" bestFit="1" customWidth="1"/>
    <col min="14858" max="14858" width="9.140625" style="4"/>
    <col min="14859" max="14859" width="13.42578125" style="4" customWidth="1"/>
    <col min="14860" max="15105" width="9.140625" style="4"/>
    <col min="15106" max="15106" width="34.7109375" style="4" customWidth="1"/>
    <col min="15107" max="15111" width="12.7109375" style="4" customWidth="1"/>
    <col min="15112" max="15112" width="9.140625" style="4"/>
    <col min="15113" max="15113" width="9.7109375" style="4" bestFit="1" customWidth="1"/>
    <col min="15114" max="15114" width="9.140625" style="4"/>
    <col min="15115" max="15115" width="13.42578125" style="4" customWidth="1"/>
    <col min="15116" max="15361" width="9.140625" style="4"/>
    <col min="15362" max="15362" width="34.7109375" style="4" customWidth="1"/>
    <col min="15363" max="15367" width="12.7109375" style="4" customWidth="1"/>
    <col min="15368" max="15368" width="9.140625" style="4"/>
    <col min="15369" max="15369" width="9.7109375" style="4" bestFit="1" customWidth="1"/>
    <col min="15370" max="15370" width="9.140625" style="4"/>
    <col min="15371" max="15371" width="13.42578125" style="4" customWidth="1"/>
    <col min="15372" max="15617" width="9.140625" style="4"/>
    <col min="15618" max="15618" width="34.7109375" style="4" customWidth="1"/>
    <col min="15619" max="15623" width="12.7109375" style="4" customWidth="1"/>
    <col min="15624" max="15624" width="9.140625" style="4"/>
    <col min="15625" max="15625" width="9.7109375" style="4" bestFit="1" customWidth="1"/>
    <col min="15626" max="15626" width="9.140625" style="4"/>
    <col min="15627" max="15627" width="13.42578125" style="4" customWidth="1"/>
    <col min="15628" max="15873" width="9.140625" style="4"/>
    <col min="15874" max="15874" width="34.7109375" style="4" customWidth="1"/>
    <col min="15875" max="15879" width="12.7109375" style="4" customWidth="1"/>
    <col min="15880" max="15880" width="9.140625" style="4"/>
    <col min="15881" max="15881" width="9.7109375" style="4" bestFit="1" customWidth="1"/>
    <col min="15882" max="15882" width="9.140625" style="4"/>
    <col min="15883" max="15883" width="13.42578125" style="4" customWidth="1"/>
    <col min="15884" max="16129" width="9.140625" style="4"/>
    <col min="16130" max="16130" width="34.7109375" style="4" customWidth="1"/>
    <col min="16131" max="16135" width="12.7109375" style="4" customWidth="1"/>
    <col min="16136" max="16136" width="9.140625" style="4"/>
    <col min="16137" max="16137" width="9.7109375" style="4" bestFit="1" customWidth="1"/>
    <col min="16138" max="16138" width="9.140625" style="4"/>
    <col min="16139" max="16139" width="13.42578125" style="4" customWidth="1"/>
    <col min="16140" max="16384" width="9.140625" style="4"/>
  </cols>
  <sheetData>
    <row r="1" spans="1:11" ht="15" x14ac:dyDescent="0.25">
      <c r="A1" s="3" t="s">
        <v>57</v>
      </c>
      <c r="C1" s="103" t="s">
        <v>93</v>
      </c>
      <c r="D1" s="103"/>
      <c r="E1" s="103"/>
      <c r="F1" s="103"/>
      <c r="G1" s="103"/>
      <c r="H1" s="103"/>
      <c r="I1" s="103"/>
    </row>
    <row r="2" spans="1:11" x14ac:dyDescent="0.2">
      <c r="A2" s="3"/>
    </row>
    <row r="3" spans="1:11" ht="15" x14ac:dyDescent="0.25">
      <c r="A3" s="104" t="s">
        <v>48</v>
      </c>
      <c r="B3" s="111" t="s">
        <v>28</v>
      </c>
      <c r="C3" s="111"/>
      <c r="D3" s="111"/>
      <c r="E3" s="111"/>
      <c r="F3" s="111"/>
      <c r="G3" s="111"/>
      <c r="H3" s="112"/>
      <c r="I3" s="112"/>
      <c r="J3" s="112"/>
    </row>
    <row r="4" spans="1:11" ht="15" x14ac:dyDescent="0.25">
      <c r="A4" s="104"/>
      <c r="C4" s="85" t="s">
        <v>29</v>
      </c>
      <c r="D4" s="85"/>
      <c r="E4" s="85"/>
      <c r="F4" s="85"/>
      <c r="G4" s="84" t="s">
        <v>30</v>
      </c>
      <c r="H4" s="81"/>
      <c r="I4" s="81"/>
      <c r="J4" s="81"/>
    </row>
    <row r="5" spans="1:11" ht="7.5" customHeight="1" x14ac:dyDescent="0.2">
      <c r="A5" s="104"/>
      <c r="C5" s="84"/>
      <c r="D5" s="84"/>
      <c r="E5" s="84"/>
      <c r="F5" s="84"/>
      <c r="G5" s="84"/>
      <c r="H5" s="84"/>
      <c r="I5" s="84"/>
      <c r="J5" s="84"/>
      <c r="K5" s="84"/>
    </row>
    <row r="6" spans="1:11" ht="15" x14ac:dyDescent="0.25">
      <c r="A6" s="104"/>
      <c r="C6" s="84" t="s">
        <v>74</v>
      </c>
      <c r="D6" s="84"/>
      <c r="E6" s="82"/>
      <c r="F6" s="84" t="s">
        <v>75</v>
      </c>
      <c r="G6" s="82"/>
    </row>
    <row r="8" spans="1:11" x14ac:dyDescent="0.2">
      <c r="B8" s="6" t="s">
        <v>40</v>
      </c>
      <c r="C8" s="7" t="s">
        <v>10</v>
      </c>
      <c r="D8" s="7" t="s">
        <v>0</v>
      </c>
      <c r="E8" s="7" t="s">
        <v>1</v>
      </c>
      <c r="F8" s="7" t="s">
        <v>2</v>
      </c>
      <c r="G8" s="7" t="s">
        <v>3</v>
      </c>
      <c r="H8" s="8" t="s">
        <v>24</v>
      </c>
      <c r="I8" s="7" t="s">
        <v>25</v>
      </c>
      <c r="J8" s="7" t="s">
        <v>26</v>
      </c>
    </row>
    <row r="9" spans="1:11" x14ac:dyDescent="0.2">
      <c r="B9" s="9"/>
      <c r="C9" s="10" t="s">
        <v>5</v>
      </c>
      <c r="D9" s="10" t="s">
        <v>6</v>
      </c>
      <c r="E9" s="10" t="s">
        <v>8</v>
      </c>
      <c r="F9" s="10" t="s">
        <v>9</v>
      </c>
      <c r="G9" s="10" t="s">
        <v>106</v>
      </c>
      <c r="H9" s="10" t="s">
        <v>107</v>
      </c>
      <c r="I9" s="11" t="s">
        <v>108</v>
      </c>
      <c r="J9" s="10" t="s">
        <v>9</v>
      </c>
    </row>
    <row r="10" spans="1:11" x14ac:dyDescent="0.2">
      <c r="A10" s="12" t="s">
        <v>49</v>
      </c>
      <c r="B10" s="13" t="s">
        <v>11</v>
      </c>
      <c r="C10" s="14"/>
      <c r="D10" s="14"/>
      <c r="E10" s="14"/>
      <c r="F10" s="14"/>
      <c r="G10" s="14"/>
      <c r="H10" s="15"/>
      <c r="I10" s="14"/>
      <c r="J10" s="14"/>
    </row>
    <row r="11" spans="1:11" x14ac:dyDescent="0.2">
      <c r="B11" s="16" t="s">
        <v>51</v>
      </c>
      <c r="C11" s="17"/>
      <c r="D11" s="17"/>
      <c r="E11" s="17"/>
      <c r="F11" s="17"/>
      <c r="G11" s="17"/>
      <c r="H11" s="18"/>
      <c r="I11" s="17"/>
      <c r="J11" s="17"/>
      <c r="K11" s="19"/>
    </row>
    <row r="12" spans="1:11" s="90" customFormat="1" x14ac:dyDescent="0.2">
      <c r="A12" s="87"/>
      <c r="B12" s="88" t="s">
        <v>58</v>
      </c>
      <c r="C12" s="21"/>
      <c r="D12" s="21"/>
      <c r="E12" s="21"/>
      <c r="F12" s="21"/>
      <c r="G12" s="21"/>
      <c r="H12" s="22"/>
      <c r="I12" s="21"/>
      <c r="J12" s="21"/>
      <c r="K12" s="89"/>
    </row>
    <row r="13" spans="1:11" x14ac:dyDescent="0.2">
      <c r="B13" s="20" t="s">
        <v>31</v>
      </c>
      <c r="C13" s="21"/>
      <c r="D13" s="21"/>
      <c r="E13" s="21"/>
      <c r="F13" s="21"/>
      <c r="G13" s="21"/>
      <c r="H13" s="22"/>
      <c r="I13" s="21"/>
      <c r="J13" s="21"/>
      <c r="K13" s="19"/>
    </row>
    <row r="14" spans="1:11" x14ac:dyDescent="0.2">
      <c r="A14" s="105" t="s">
        <v>52</v>
      </c>
      <c r="B14" s="23" t="s">
        <v>64</v>
      </c>
      <c r="C14" s="21"/>
      <c r="D14" s="21"/>
      <c r="E14" s="21"/>
      <c r="F14" s="21"/>
      <c r="G14" s="21"/>
      <c r="H14" s="22"/>
      <c r="I14" s="21"/>
      <c r="J14" s="21"/>
    </row>
    <row r="15" spans="1:11" x14ac:dyDescent="0.2">
      <c r="A15" s="105"/>
      <c r="B15" s="23" t="s">
        <v>65</v>
      </c>
      <c r="C15" s="21"/>
      <c r="D15" s="21"/>
      <c r="E15" s="21"/>
      <c r="F15" s="21"/>
      <c r="G15" s="21"/>
      <c r="H15" s="22"/>
      <c r="I15" s="21"/>
      <c r="J15" s="21"/>
    </row>
    <row r="16" spans="1:11" x14ac:dyDescent="0.2">
      <c r="A16" s="12" t="s">
        <v>53</v>
      </c>
      <c r="B16" s="23" t="s">
        <v>82</v>
      </c>
      <c r="C16" s="21"/>
      <c r="D16" s="21"/>
      <c r="E16" s="21"/>
      <c r="F16" s="21"/>
      <c r="G16" s="21"/>
      <c r="H16" s="22"/>
      <c r="I16" s="21"/>
      <c r="J16" s="21"/>
    </row>
    <row r="17" spans="1:11" x14ac:dyDescent="0.2">
      <c r="B17" s="24"/>
      <c r="C17" s="17"/>
      <c r="D17" s="17"/>
      <c r="E17" s="17"/>
      <c r="F17" s="17"/>
      <c r="G17" s="17"/>
      <c r="H17" s="18"/>
      <c r="I17" s="17"/>
      <c r="J17" s="17"/>
    </row>
    <row r="18" spans="1:11" ht="15" x14ac:dyDescent="0.25">
      <c r="A18" s="12" t="s">
        <v>54</v>
      </c>
      <c r="B18" s="25" t="s">
        <v>12</v>
      </c>
      <c r="C18" s="107" t="s">
        <v>13</v>
      </c>
      <c r="D18" s="108"/>
      <c r="E18" s="108"/>
      <c r="F18" s="108"/>
      <c r="G18" s="108"/>
      <c r="H18" s="109"/>
      <c r="I18" s="109"/>
      <c r="J18" s="110"/>
    </row>
    <row r="19" spans="1:11" x14ac:dyDescent="0.2">
      <c r="B19" s="74" t="s">
        <v>32</v>
      </c>
      <c r="C19" s="1">
        <f>C13*C14</f>
        <v>0</v>
      </c>
      <c r="D19" s="1">
        <f t="shared" ref="D19:J19" si="0">+D13*D14</f>
        <v>0</v>
      </c>
      <c r="E19" s="1">
        <f t="shared" si="0"/>
        <v>0</v>
      </c>
      <c r="F19" s="1">
        <f t="shared" si="0"/>
        <v>0</v>
      </c>
      <c r="G19" s="1">
        <f t="shared" si="0"/>
        <v>0</v>
      </c>
      <c r="H19" s="1">
        <f t="shared" si="0"/>
        <v>0</v>
      </c>
      <c r="I19" s="1">
        <f t="shared" si="0"/>
        <v>0</v>
      </c>
      <c r="J19" s="1">
        <f t="shared" si="0"/>
        <v>0</v>
      </c>
    </row>
    <row r="20" spans="1:11" x14ac:dyDescent="0.2">
      <c r="B20" s="74" t="s">
        <v>33</v>
      </c>
      <c r="C20" s="1">
        <f>+C13*C15</f>
        <v>0</v>
      </c>
      <c r="D20" s="1">
        <f t="shared" ref="D20:J20" si="1">+D13*D15</f>
        <v>0</v>
      </c>
      <c r="E20" s="1">
        <f t="shared" si="1"/>
        <v>0</v>
      </c>
      <c r="F20" s="1">
        <f t="shared" si="1"/>
        <v>0</v>
      </c>
      <c r="G20" s="1">
        <f t="shared" si="1"/>
        <v>0</v>
      </c>
      <c r="H20" s="1">
        <f t="shared" si="1"/>
        <v>0</v>
      </c>
      <c r="I20" s="1">
        <f t="shared" si="1"/>
        <v>0</v>
      </c>
      <c r="J20" s="1">
        <f t="shared" si="1"/>
        <v>0</v>
      </c>
    </row>
    <row r="21" spans="1:11" x14ac:dyDescent="0.2">
      <c r="B21" s="74" t="s">
        <v>34</v>
      </c>
      <c r="C21" s="2">
        <f>-C16</f>
        <v>0</v>
      </c>
      <c r="D21" s="2">
        <f t="shared" ref="D21:J21" si="2">-D16</f>
        <v>0</v>
      </c>
      <c r="E21" s="2">
        <f t="shared" si="2"/>
        <v>0</v>
      </c>
      <c r="F21" s="2">
        <f t="shared" si="2"/>
        <v>0</v>
      </c>
      <c r="G21" s="2">
        <f t="shared" si="2"/>
        <v>0</v>
      </c>
      <c r="H21" s="2">
        <f t="shared" si="2"/>
        <v>0</v>
      </c>
      <c r="I21" s="2">
        <f t="shared" si="2"/>
        <v>0</v>
      </c>
      <c r="J21" s="2">
        <f t="shared" si="2"/>
        <v>0</v>
      </c>
    </row>
    <row r="22" spans="1:11" x14ac:dyDescent="0.2">
      <c r="B22" s="74" t="s">
        <v>35</v>
      </c>
      <c r="C22" s="1">
        <f>+C19+C20+C21</f>
        <v>0</v>
      </c>
      <c r="D22" s="1">
        <f t="shared" ref="D22:J22" si="3">+D19+D20+D21</f>
        <v>0</v>
      </c>
      <c r="E22" s="1">
        <f t="shared" si="3"/>
        <v>0</v>
      </c>
      <c r="F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</row>
    <row r="23" spans="1:11" x14ac:dyDescent="0.2">
      <c r="B23" s="74" t="s">
        <v>36</v>
      </c>
      <c r="C23" s="26"/>
      <c r="D23" s="26"/>
      <c r="E23" s="26"/>
      <c r="F23" s="26"/>
      <c r="G23" s="26"/>
      <c r="H23" s="26"/>
      <c r="I23" s="26"/>
      <c r="J23" s="26"/>
    </row>
    <row r="24" spans="1:11" x14ac:dyDescent="0.2">
      <c r="B24" s="60" t="s">
        <v>14</v>
      </c>
      <c r="C24" s="62">
        <f>+C23+C22</f>
        <v>0</v>
      </c>
      <c r="D24" s="62">
        <f t="shared" ref="D24:J24" si="4">+D23+D22</f>
        <v>0</v>
      </c>
      <c r="E24" s="62">
        <f t="shared" si="4"/>
        <v>0</v>
      </c>
      <c r="F24" s="62">
        <f t="shared" si="4"/>
        <v>0</v>
      </c>
      <c r="G24" s="62">
        <f t="shared" si="4"/>
        <v>0</v>
      </c>
      <c r="H24" s="62">
        <f t="shared" si="4"/>
        <v>0</v>
      </c>
      <c r="I24" s="62">
        <f t="shared" si="4"/>
        <v>0</v>
      </c>
      <c r="J24" s="62">
        <f t="shared" si="4"/>
        <v>0</v>
      </c>
    </row>
    <row r="25" spans="1:11" x14ac:dyDescent="0.2">
      <c r="B25" s="25"/>
      <c r="C25" s="27"/>
      <c r="D25" s="27"/>
      <c r="E25" s="27"/>
      <c r="F25" s="27"/>
      <c r="G25" s="27"/>
      <c r="H25" s="27"/>
      <c r="I25" s="27"/>
      <c r="J25" s="27"/>
    </row>
    <row r="26" spans="1:11" x14ac:dyDescent="0.2">
      <c r="B26" s="25" t="s">
        <v>27</v>
      </c>
      <c r="C26" s="26"/>
      <c r="D26" s="26"/>
      <c r="E26" s="26"/>
      <c r="F26" s="26"/>
      <c r="G26" s="26"/>
      <c r="H26" s="26"/>
      <c r="I26" s="26"/>
      <c r="J26" s="26"/>
      <c r="K26" s="28"/>
    </row>
    <row r="27" spans="1:11" x14ac:dyDescent="0.2">
      <c r="B27" s="29" t="s">
        <v>7</v>
      </c>
      <c r="C27" s="27"/>
      <c r="D27" s="27"/>
      <c r="E27" s="27"/>
      <c r="F27" s="27"/>
      <c r="G27" s="27"/>
      <c r="H27" s="27"/>
      <c r="I27" s="27"/>
      <c r="J27" s="27"/>
    </row>
    <row r="28" spans="1:11" x14ac:dyDescent="0.2">
      <c r="B28" s="59" t="s">
        <v>15</v>
      </c>
      <c r="C28" s="63">
        <f>+C26+C24</f>
        <v>0</v>
      </c>
      <c r="D28" s="63">
        <f t="shared" ref="D28:J28" si="5">+D26+D24</f>
        <v>0</v>
      </c>
      <c r="E28" s="63">
        <f t="shared" si="5"/>
        <v>0</v>
      </c>
      <c r="F28" s="63">
        <f t="shared" si="5"/>
        <v>0</v>
      </c>
      <c r="G28" s="63">
        <f t="shared" si="5"/>
        <v>0</v>
      </c>
      <c r="H28" s="63">
        <f t="shared" si="5"/>
        <v>0</v>
      </c>
      <c r="I28" s="63">
        <f t="shared" si="5"/>
        <v>0</v>
      </c>
      <c r="J28" s="63">
        <f t="shared" si="5"/>
        <v>0</v>
      </c>
    </row>
    <row r="29" spans="1:11" x14ac:dyDescent="0.2">
      <c r="A29" s="12" t="s">
        <v>55</v>
      </c>
      <c r="B29" s="13" t="s">
        <v>16</v>
      </c>
      <c r="C29" s="14"/>
      <c r="D29" s="14"/>
      <c r="E29" s="14"/>
      <c r="F29" s="14"/>
      <c r="G29" s="14"/>
      <c r="H29" s="31"/>
      <c r="I29" s="32"/>
      <c r="J29" s="32"/>
    </row>
    <row r="30" spans="1:11" x14ac:dyDescent="0.2">
      <c r="B30" s="74" t="s">
        <v>17</v>
      </c>
      <c r="C30" s="27"/>
      <c r="D30" s="27"/>
      <c r="E30" s="27"/>
      <c r="F30" s="33"/>
      <c r="G30" s="33"/>
      <c r="H30" s="34"/>
      <c r="I30" s="17"/>
      <c r="J30" s="17"/>
    </row>
    <row r="31" spans="1:11" x14ac:dyDescent="0.2">
      <c r="B31" s="75" t="s">
        <v>37</v>
      </c>
      <c r="C31" s="27"/>
      <c r="D31" s="27"/>
      <c r="E31" s="27"/>
      <c r="F31" s="33"/>
      <c r="G31" s="33"/>
      <c r="H31" s="34"/>
      <c r="I31" s="17"/>
      <c r="J31" s="17"/>
    </row>
    <row r="32" spans="1:11" x14ac:dyDescent="0.2">
      <c r="B32" s="74" t="s">
        <v>18</v>
      </c>
      <c r="C32" s="27"/>
      <c r="D32" s="27"/>
      <c r="E32" s="27"/>
      <c r="F32" s="33"/>
      <c r="G32" s="33"/>
      <c r="H32" s="34"/>
      <c r="I32" s="17"/>
      <c r="J32" s="17"/>
      <c r="K32" s="35"/>
    </row>
    <row r="33" spans="2:11" x14ac:dyDescent="0.2">
      <c r="B33" s="75" t="s">
        <v>37</v>
      </c>
      <c r="C33" s="27"/>
      <c r="D33" s="27"/>
      <c r="E33" s="27"/>
      <c r="F33" s="33"/>
      <c r="G33" s="33"/>
      <c r="H33" s="34"/>
      <c r="I33" s="17"/>
      <c r="J33" s="17"/>
      <c r="K33" s="35"/>
    </row>
    <row r="34" spans="2:11" x14ac:dyDescent="0.2">
      <c r="B34" s="74" t="s">
        <v>38</v>
      </c>
      <c r="C34" s="27"/>
      <c r="D34" s="27"/>
      <c r="E34" s="27"/>
      <c r="F34" s="33"/>
      <c r="G34" s="33"/>
      <c r="H34" s="34"/>
      <c r="I34" s="17"/>
      <c r="J34" s="17"/>
      <c r="K34" s="35"/>
    </row>
    <row r="35" spans="2:11" x14ac:dyDescent="0.2">
      <c r="B35" s="74" t="s">
        <v>37</v>
      </c>
      <c r="C35" s="27"/>
      <c r="D35" s="27"/>
      <c r="E35" s="27"/>
      <c r="F35" s="33"/>
      <c r="G35" s="33"/>
      <c r="H35" s="34"/>
      <c r="I35" s="17"/>
      <c r="J35" s="17"/>
      <c r="K35" s="35"/>
    </row>
    <row r="36" spans="2:11" ht="6" customHeight="1" x14ac:dyDescent="0.2">
      <c r="B36" s="75"/>
      <c r="C36" s="36"/>
      <c r="D36" s="36"/>
      <c r="E36" s="36"/>
      <c r="F36" s="36"/>
      <c r="G36" s="36"/>
      <c r="H36" s="37"/>
      <c r="I36" s="38"/>
      <c r="J36" s="38"/>
      <c r="K36" s="35"/>
    </row>
    <row r="37" spans="2:11" x14ac:dyDescent="0.2">
      <c r="B37" s="74" t="s">
        <v>4</v>
      </c>
      <c r="C37" s="17">
        <f>SUM(C30:C36)</f>
        <v>0</v>
      </c>
      <c r="D37" s="17">
        <f t="shared" ref="D37:J37" si="6">SUM(D30:D36)</f>
        <v>0</v>
      </c>
      <c r="E37" s="17">
        <f t="shared" si="6"/>
        <v>0</v>
      </c>
      <c r="F37" s="17">
        <f t="shared" si="6"/>
        <v>0</v>
      </c>
      <c r="G37" s="17">
        <f t="shared" si="6"/>
        <v>0</v>
      </c>
      <c r="H37" s="17">
        <f t="shared" si="6"/>
        <v>0</v>
      </c>
      <c r="I37" s="17">
        <f t="shared" si="6"/>
        <v>0</v>
      </c>
      <c r="J37" s="17">
        <f t="shared" si="6"/>
        <v>0</v>
      </c>
      <c r="K37" s="39"/>
    </row>
    <row r="38" spans="2:11" x14ac:dyDescent="0.2">
      <c r="B38" s="76" t="s">
        <v>19</v>
      </c>
      <c r="C38" s="40">
        <f t="shared" ref="C38:J38" si="7">+C37*0.3562</f>
        <v>0</v>
      </c>
      <c r="D38" s="40">
        <f t="shared" si="7"/>
        <v>0</v>
      </c>
      <c r="E38" s="40">
        <f t="shared" si="7"/>
        <v>0</v>
      </c>
      <c r="F38" s="40">
        <f t="shared" si="7"/>
        <v>0</v>
      </c>
      <c r="G38" s="40">
        <f t="shared" si="7"/>
        <v>0</v>
      </c>
      <c r="H38" s="40">
        <f t="shared" si="7"/>
        <v>0</v>
      </c>
      <c r="I38" s="40">
        <f t="shared" si="7"/>
        <v>0</v>
      </c>
      <c r="J38" s="40">
        <f t="shared" si="7"/>
        <v>0</v>
      </c>
      <c r="K38" s="41"/>
    </row>
    <row r="39" spans="2:11" x14ac:dyDescent="0.2">
      <c r="B39" s="56" t="s">
        <v>20</v>
      </c>
      <c r="C39" s="64">
        <f>+C37+C38</f>
        <v>0</v>
      </c>
      <c r="D39" s="64">
        <f>+D37+D38</f>
        <v>0</v>
      </c>
      <c r="E39" s="64">
        <f>+E37+E38</f>
        <v>0</v>
      </c>
      <c r="F39" s="64">
        <f>+F37+F38</f>
        <v>0</v>
      </c>
      <c r="G39" s="64">
        <f>+G37+G38</f>
        <v>0</v>
      </c>
      <c r="H39" s="65">
        <f t="shared" ref="H39:J39" si="8">+H37+H38</f>
        <v>0</v>
      </c>
      <c r="I39" s="64">
        <f t="shared" si="8"/>
        <v>0</v>
      </c>
      <c r="J39" s="64">
        <f t="shared" si="8"/>
        <v>0</v>
      </c>
      <c r="K39" s="42"/>
    </row>
    <row r="40" spans="2:11" x14ac:dyDescent="0.2">
      <c r="B40" s="49" t="s">
        <v>21</v>
      </c>
      <c r="C40" s="43"/>
      <c r="D40" s="14"/>
      <c r="E40" s="14"/>
      <c r="F40" s="14"/>
      <c r="G40" s="14"/>
      <c r="H40" s="31"/>
      <c r="I40" s="32"/>
      <c r="J40" s="32"/>
    </row>
    <row r="41" spans="2:11" x14ac:dyDescent="0.2">
      <c r="B41" s="74" t="s">
        <v>41</v>
      </c>
      <c r="C41" s="44"/>
      <c r="D41" s="44"/>
      <c r="E41" s="44"/>
      <c r="F41" s="44"/>
      <c r="G41" s="44"/>
      <c r="H41" s="45"/>
      <c r="I41" s="44"/>
      <c r="J41" s="44"/>
      <c r="K41" s="28"/>
    </row>
    <row r="42" spans="2:11" x14ac:dyDescent="0.2">
      <c r="B42" s="74" t="s">
        <v>47</v>
      </c>
      <c r="C42" s="44"/>
      <c r="D42" s="44"/>
      <c r="E42" s="44"/>
      <c r="F42" s="44"/>
      <c r="G42" s="44"/>
      <c r="H42" s="45"/>
      <c r="I42" s="44"/>
      <c r="J42" s="44"/>
      <c r="K42" s="28"/>
    </row>
    <row r="43" spans="2:11" x14ac:dyDescent="0.2">
      <c r="B43" s="74" t="s">
        <v>42</v>
      </c>
      <c r="C43" s="44"/>
      <c r="D43" s="44"/>
      <c r="E43" s="44"/>
      <c r="F43" s="44"/>
      <c r="G43" s="44"/>
      <c r="H43" s="45"/>
      <c r="I43" s="44"/>
      <c r="J43" s="44"/>
      <c r="K43" s="28"/>
    </row>
    <row r="44" spans="2:11" x14ac:dyDescent="0.2">
      <c r="B44" s="74" t="s">
        <v>43</v>
      </c>
      <c r="C44" s="44"/>
      <c r="D44" s="44"/>
      <c r="E44" s="44"/>
      <c r="F44" s="44"/>
      <c r="G44" s="44"/>
      <c r="H44" s="44"/>
      <c r="I44" s="44"/>
      <c r="J44" s="44"/>
      <c r="K44" s="28"/>
    </row>
    <row r="45" spans="2:11" x14ac:dyDescent="0.2">
      <c r="B45" s="74" t="s">
        <v>44</v>
      </c>
      <c r="C45" s="44"/>
      <c r="D45" s="44"/>
      <c r="E45" s="44"/>
      <c r="F45" s="44"/>
      <c r="G45" s="44"/>
      <c r="H45" s="45"/>
      <c r="I45" s="44"/>
      <c r="J45" s="44"/>
      <c r="K45" s="28"/>
    </row>
    <row r="46" spans="2:11" x14ac:dyDescent="0.2">
      <c r="B46" s="74" t="s">
        <v>45</v>
      </c>
      <c r="C46" s="44"/>
      <c r="D46" s="44"/>
      <c r="E46" s="44"/>
      <c r="F46" s="44"/>
      <c r="G46" s="44"/>
      <c r="H46" s="44"/>
      <c r="I46" s="44"/>
      <c r="J46" s="44"/>
      <c r="K46" s="31"/>
    </row>
    <row r="47" spans="2:11" x14ac:dyDescent="0.2">
      <c r="B47" s="74" t="s">
        <v>46</v>
      </c>
      <c r="C47" s="44"/>
      <c r="D47" s="44"/>
      <c r="E47" s="44"/>
      <c r="F47" s="44"/>
      <c r="G47" s="44"/>
      <c r="H47" s="44"/>
      <c r="I47" s="44"/>
      <c r="J47" s="44"/>
    </row>
    <row r="48" spans="2:11" ht="6" customHeight="1" x14ac:dyDescent="0.2">
      <c r="B48" s="46"/>
      <c r="C48" s="14"/>
      <c r="D48" s="14"/>
      <c r="E48" s="14"/>
      <c r="F48" s="14"/>
      <c r="G48" s="14"/>
      <c r="H48" s="31"/>
      <c r="I48" s="47"/>
      <c r="J48" s="48"/>
    </row>
    <row r="49" spans="1:10" x14ac:dyDescent="0.2">
      <c r="B49" s="56" t="s">
        <v>22</v>
      </c>
      <c r="C49" s="86">
        <f>SUM(C41:C48)</f>
        <v>0</v>
      </c>
      <c r="D49" s="64">
        <f>SUM(D41:D48)</f>
        <v>0</v>
      </c>
      <c r="E49" s="64">
        <f>SUM(E41:E48)</f>
        <v>0</v>
      </c>
      <c r="F49" s="64">
        <f>SUM(F41:F48)</f>
        <v>0</v>
      </c>
      <c r="G49" s="64">
        <f>SUM(G41:G48)</f>
        <v>0</v>
      </c>
      <c r="H49" s="65">
        <f t="shared" ref="H49:J49" si="9">SUM(H41:H48)</f>
        <v>0</v>
      </c>
      <c r="I49" s="64">
        <f t="shared" si="9"/>
        <v>0</v>
      </c>
      <c r="J49" s="64">
        <f t="shared" si="9"/>
        <v>0</v>
      </c>
    </row>
    <row r="50" spans="1:10" x14ac:dyDescent="0.2">
      <c r="A50" s="12" t="s">
        <v>56</v>
      </c>
      <c r="B50" s="13" t="s">
        <v>71</v>
      </c>
      <c r="C50" s="14"/>
      <c r="D50" s="14"/>
      <c r="E50" s="14"/>
      <c r="F50" s="14"/>
      <c r="G50" s="14"/>
      <c r="H50" s="31"/>
      <c r="I50" s="48"/>
      <c r="J50" s="32"/>
    </row>
    <row r="51" spans="1:10" x14ac:dyDescent="0.2">
      <c r="B51" s="30"/>
      <c r="C51" s="14"/>
      <c r="D51" s="14"/>
      <c r="E51" s="14"/>
      <c r="F51" s="14"/>
      <c r="G51" s="14"/>
      <c r="H51" s="31"/>
      <c r="I51" s="48"/>
      <c r="J51" s="32"/>
    </row>
    <row r="52" spans="1:10" x14ac:dyDescent="0.2">
      <c r="B52" s="30"/>
      <c r="C52" s="14"/>
      <c r="D52" s="14"/>
      <c r="E52" s="14"/>
      <c r="F52" s="14"/>
      <c r="G52" s="14"/>
      <c r="H52" s="31"/>
      <c r="I52" s="48"/>
      <c r="J52" s="32"/>
    </row>
    <row r="53" spans="1:10" x14ac:dyDescent="0.2">
      <c r="A53" s="12" t="s">
        <v>63</v>
      </c>
      <c r="B53" s="30" t="s">
        <v>77</v>
      </c>
      <c r="C53" s="14"/>
      <c r="D53" s="14"/>
      <c r="E53" s="14"/>
      <c r="F53" s="14"/>
      <c r="G53" s="14"/>
      <c r="H53" s="31"/>
      <c r="I53" s="48"/>
      <c r="J53" s="32"/>
    </row>
    <row r="54" spans="1:10" ht="6" customHeight="1" x14ac:dyDescent="0.2">
      <c r="B54" s="74"/>
      <c r="C54" s="44"/>
      <c r="D54" s="44"/>
      <c r="E54" s="44"/>
      <c r="F54" s="44"/>
      <c r="G54" s="44"/>
      <c r="H54" s="45"/>
      <c r="I54" s="44"/>
      <c r="J54" s="44"/>
    </row>
    <row r="55" spans="1:10" x14ac:dyDescent="0.2">
      <c r="B55" s="61" t="s">
        <v>23</v>
      </c>
      <c r="C55" s="57">
        <f>SUM(C50:C54)</f>
        <v>0</v>
      </c>
      <c r="D55" s="64">
        <f t="shared" ref="D55:J55" si="10">SUM(D50:D54)</f>
        <v>0</v>
      </c>
      <c r="E55" s="64">
        <f t="shared" si="10"/>
        <v>0</v>
      </c>
      <c r="F55" s="64">
        <f t="shared" si="10"/>
        <v>0</v>
      </c>
      <c r="G55" s="64">
        <f t="shared" si="10"/>
        <v>0</v>
      </c>
      <c r="H55" s="64">
        <f t="shared" si="10"/>
        <v>0</v>
      </c>
      <c r="I55" s="64">
        <f t="shared" si="10"/>
        <v>0</v>
      </c>
      <c r="J55" s="64">
        <f t="shared" si="10"/>
        <v>0</v>
      </c>
    </row>
    <row r="56" spans="1:10" ht="14.25" customHeight="1" x14ac:dyDescent="0.2">
      <c r="B56" s="49"/>
      <c r="C56" s="14"/>
      <c r="D56" s="14"/>
      <c r="E56" s="14"/>
      <c r="F56" s="14"/>
      <c r="G56" s="14"/>
      <c r="H56" s="31"/>
      <c r="I56" s="32"/>
      <c r="J56" s="32"/>
    </row>
    <row r="57" spans="1:10" x14ac:dyDescent="0.2">
      <c r="B57" s="59" t="s">
        <v>61</v>
      </c>
      <c r="C57" s="63">
        <f>C39+C49+C55</f>
        <v>0</v>
      </c>
      <c r="D57" s="63">
        <f t="shared" ref="D57:J57" si="11">D39+D49+D55</f>
        <v>0</v>
      </c>
      <c r="E57" s="63">
        <f t="shared" si="11"/>
        <v>0</v>
      </c>
      <c r="F57" s="63">
        <f t="shared" si="11"/>
        <v>0</v>
      </c>
      <c r="G57" s="63">
        <f t="shared" si="11"/>
        <v>0</v>
      </c>
      <c r="H57" s="63">
        <f t="shared" si="11"/>
        <v>0</v>
      </c>
      <c r="I57" s="63">
        <f t="shared" si="11"/>
        <v>0</v>
      </c>
      <c r="J57" s="63">
        <f t="shared" si="11"/>
        <v>0</v>
      </c>
    </row>
    <row r="58" spans="1:10" x14ac:dyDescent="0.2">
      <c r="B58" s="50"/>
      <c r="C58" s="51"/>
      <c r="D58" s="51"/>
      <c r="E58" s="51"/>
      <c r="F58" s="51"/>
      <c r="G58" s="51"/>
      <c r="H58" s="31"/>
      <c r="I58" s="32"/>
      <c r="J58" s="32"/>
    </row>
    <row r="59" spans="1:10" ht="18.75" customHeight="1" x14ac:dyDescent="0.2">
      <c r="B59" s="68" t="s">
        <v>67</v>
      </c>
      <c r="C59" s="69">
        <f t="shared" ref="C59:F59" si="12">+C28-C57</f>
        <v>0</v>
      </c>
      <c r="D59" s="71">
        <f t="shared" si="12"/>
        <v>0</v>
      </c>
      <c r="E59" s="71">
        <f t="shared" si="12"/>
        <v>0</v>
      </c>
      <c r="F59" s="69">
        <f t="shared" si="12"/>
        <v>0</v>
      </c>
      <c r="G59" s="71">
        <f>+G28-G57</f>
        <v>0</v>
      </c>
      <c r="H59" s="71">
        <f>+H28-H57</f>
        <v>0</v>
      </c>
      <c r="I59" s="71">
        <f>+I28-I57</f>
        <v>0</v>
      </c>
      <c r="J59" s="71">
        <f>+J28-J57</f>
        <v>0</v>
      </c>
    </row>
    <row r="60" spans="1:10" s="42" customFormat="1" ht="18.75" customHeight="1" thickBot="1" x14ac:dyDescent="0.25">
      <c r="A60" s="54"/>
      <c r="B60" s="66" t="s">
        <v>68</v>
      </c>
      <c r="C60" s="70">
        <f>+C59</f>
        <v>0</v>
      </c>
      <c r="D60" s="67">
        <f t="shared" ref="D60:J60" si="13">+C60+D59</f>
        <v>0</v>
      </c>
      <c r="E60" s="67">
        <f t="shared" si="13"/>
        <v>0</v>
      </c>
      <c r="F60" s="70">
        <f t="shared" si="13"/>
        <v>0</v>
      </c>
      <c r="G60" s="67">
        <f t="shared" si="13"/>
        <v>0</v>
      </c>
      <c r="H60" s="67">
        <f t="shared" si="13"/>
        <v>0</v>
      </c>
      <c r="I60" s="67">
        <f t="shared" si="13"/>
        <v>0</v>
      </c>
      <c r="J60" s="67">
        <f t="shared" si="13"/>
        <v>0</v>
      </c>
    </row>
    <row r="61" spans="1:10" ht="15" thickTop="1" x14ac:dyDescent="0.2">
      <c r="B61" s="52"/>
      <c r="C61" s="53"/>
      <c r="D61" s="53"/>
      <c r="E61" s="53"/>
      <c r="F61" s="53"/>
      <c r="G61" s="53"/>
    </row>
    <row r="62" spans="1:10" ht="25.5" x14ac:dyDescent="0.2">
      <c r="A62" s="12" t="s">
        <v>63</v>
      </c>
      <c r="B62" s="83" t="s">
        <v>102</v>
      </c>
      <c r="C62" s="57"/>
      <c r="D62" s="57"/>
      <c r="E62" s="57"/>
      <c r="F62" s="57"/>
      <c r="G62" s="57"/>
      <c r="H62" s="58"/>
      <c r="I62" s="57"/>
      <c r="J62" s="57"/>
    </row>
    <row r="63" spans="1:10" x14ac:dyDescent="0.2">
      <c r="B63" s="52"/>
      <c r="C63" s="53"/>
      <c r="D63" s="53"/>
      <c r="E63" s="53"/>
      <c r="F63" s="53"/>
      <c r="G63" s="53"/>
    </row>
    <row r="64" spans="1:10" x14ac:dyDescent="0.2">
      <c r="B64" s="68" t="s">
        <v>72</v>
      </c>
      <c r="C64" s="69">
        <f>C59-C62</f>
        <v>0</v>
      </c>
      <c r="D64" s="69">
        <f t="shared" ref="D64:J64" si="14">D59-D62</f>
        <v>0</v>
      </c>
      <c r="E64" s="71">
        <f t="shared" si="14"/>
        <v>0</v>
      </c>
      <c r="F64" s="71">
        <f t="shared" si="14"/>
        <v>0</v>
      </c>
      <c r="G64" s="71">
        <f t="shared" si="14"/>
        <v>0</v>
      </c>
      <c r="H64" s="71">
        <f t="shared" si="14"/>
        <v>0</v>
      </c>
      <c r="I64" s="71">
        <f t="shared" si="14"/>
        <v>0</v>
      </c>
      <c r="J64" s="71">
        <f t="shared" si="14"/>
        <v>0</v>
      </c>
    </row>
    <row r="65" spans="1:10" ht="15" thickBot="1" x14ac:dyDescent="0.25">
      <c r="B65" s="66" t="s">
        <v>73</v>
      </c>
      <c r="C65" s="70">
        <f>+C64</f>
        <v>0</v>
      </c>
      <c r="D65" s="70">
        <f>+C65+D64</f>
        <v>0</v>
      </c>
      <c r="E65" s="67">
        <f>+D65+E64</f>
        <v>0</v>
      </c>
      <c r="F65" s="67">
        <f t="shared" ref="F65:J65" si="15">+E65+F64</f>
        <v>0</v>
      </c>
      <c r="G65" s="67">
        <f t="shared" si="15"/>
        <v>0</v>
      </c>
      <c r="H65" s="67">
        <f t="shared" si="15"/>
        <v>0</v>
      </c>
      <c r="I65" s="67">
        <f t="shared" si="15"/>
        <v>0</v>
      </c>
      <c r="J65" s="67">
        <f t="shared" si="15"/>
        <v>0</v>
      </c>
    </row>
    <row r="66" spans="1:10" ht="15" thickTop="1" x14ac:dyDescent="0.2">
      <c r="B66" s="52"/>
      <c r="C66" s="53"/>
      <c r="D66" s="53"/>
      <c r="E66" s="53"/>
      <c r="F66" s="53"/>
      <c r="G66" s="53"/>
    </row>
    <row r="67" spans="1:10" x14ac:dyDescent="0.2">
      <c r="A67" s="12" t="s">
        <v>79</v>
      </c>
      <c r="B67" s="61" t="s">
        <v>50</v>
      </c>
      <c r="C67" s="57"/>
      <c r="D67" s="57"/>
      <c r="E67" s="57"/>
      <c r="F67" s="57"/>
      <c r="G67" s="57"/>
      <c r="H67" s="58"/>
      <c r="I67" s="57"/>
      <c r="J67" s="57"/>
    </row>
    <row r="68" spans="1:10" x14ac:dyDescent="0.2">
      <c r="B68" s="52"/>
      <c r="C68" s="53"/>
      <c r="D68" s="53"/>
      <c r="E68" s="53"/>
      <c r="F68" s="53"/>
      <c r="G68" s="53"/>
    </row>
    <row r="69" spans="1:10" ht="29.25" customHeight="1" x14ac:dyDescent="0.2">
      <c r="B69" s="72" t="s">
        <v>70</v>
      </c>
      <c r="C69" s="71">
        <f>+C64-C67</f>
        <v>0</v>
      </c>
      <c r="D69" s="71">
        <f t="shared" ref="D69:J69" si="16">+D64-D67</f>
        <v>0</v>
      </c>
      <c r="E69" s="71">
        <f t="shared" si="16"/>
        <v>0</v>
      </c>
      <c r="F69" s="71">
        <f t="shared" si="16"/>
        <v>0</v>
      </c>
      <c r="G69" s="71">
        <f t="shared" si="16"/>
        <v>0</v>
      </c>
      <c r="H69" s="71">
        <f t="shared" si="16"/>
        <v>0</v>
      </c>
      <c r="I69" s="71">
        <f t="shared" si="16"/>
        <v>0</v>
      </c>
      <c r="J69" s="71">
        <f t="shared" si="16"/>
        <v>0</v>
      </c>
    </row>
    <row r="70" spans="1:10" s="42" customFormat="1" ht="29.25" customHeight="1" thickBot="1" x14ac:dyDescent="0.25">
      <c r="A70" s="54"/>
      <c r="B70" s="73" t="s">
        <v>69</v>
      </c>
      <c r="C70" s="67">
        <f>+C69</f>
        <v>0</v>
      </c>
      <c r="D70" s="67">
        <f>+C70+D69</f>
        <v>0</v>
      </c>
      <c r="E70" s="67">
        <f>+D70+E69</f>
        <v>0</v>
      </c>
      <c r="F70" s="67">
        <f t="shared" ref="F70:I70" si="17">+E70+F69</f>
        <v>0</v>
      </c>
      <c r="G70" s="67">
        <f t="shared" si="17"/>
        <v>0</v>
      </c>
      <c r="H70" s="67">
        <f t="shared" si="17"/>
        <v>0</v>
      </c>
      <c r="I70" s="67">
        <f t="shared" si="17"/>
        <v>0</v>
      </c>
      <c r="J70" s="67">
        <f>+I70+J69</f>
        <v>0</v>
      </c>
    </row>
    <row r="71" spans="1:10" ht="15" thickTop="1" x14ac:dyDescent="0.2">
      <c r="B71" s="52"/>
      <c r="C71" s="53"/>
      <c r="D71" s="53"/>
      <c r="E71" s="53"/>
      <c r="F71" s="53"/>
      <c r="G71" s="53"/>
    </row>
    <row r="72" spans="1:10" x14ac:dyDescent="0.2">
      <c r="A72" s="12" t="s">
        <v>80</v>
      </c>
      <c r="B72" s="106" t="s">
        <v>39</v>
      </c>
      <c r="C72" s="106"/>
      <c r="D72" s="106"/>
      <c r="E72" s="106"/>
      <c r="F72" s="106"/>
      <c r="G72" s="106"/>
      <c r="H72" s="106"/>
      <c r="I72" s="106"/>
      <c r="J72" s="106"/>
    </row>
    <row r="73" spans="1:10" x14ac:dyDescent="0.2">
      <c r="B73" s="55" t="s">
        <v>7</v>
      </c>
      <c r="C73" s="53"/>
      <c r="D73" s="53"/>
      <c r="E73" s="53"/>
      <c r="F73" s="53"/>
      <c r="G73" s="53"/>
    </row>
    <row r="74" spans="1:10" x14ac:dyDescent="0.2">
      <c r="C74" s="53"/>
      <c r="D74" s="53"/>
      <c r="E74" s="53"/>
      <c r="F74" s="53"/>
      <c r="G74" s="53"/>
    </row>
    <row r="75" spans="1:10" x14ac:dyDescent="0.2">
      <c r="C75" s="53"/>
      <c r="D75" s="53"/>
      <c r="E75" s="53"/>
      <c r="F75" s="53"/>
      <c r="G75" s="53"/>
    </row>
    <row r="76" spans="1:10" x14ac:dyDescent="0.2">
      <c r="C76" s="53"/>
      <c r="D76" s="53"/>
      <c r="E76" s="53"/>
      <c r="F76" s="53"/>
      <c r="G76" s="53"/>
    </row>
    <row r="77" spans="1:10" x14ac:dyDescent="0.2">
      <c r="C77" s="53"/>
      <c r="D77" s="53"/>
      <c r="E77" s="53"/>
      <c r="F77" s="53"/>
      <c r="G77" s="53"/>
    </row>
    <row r="78" spans="1:10" x14ac:dyDescent="0.2">
      <c r="C78" s="53"/>
      <c r="D78" s="53"/>
      <c r="E78" s="53"/>
      <c r="F78" s="53"/>
      <c r="G78" s="53"/>
    </row>
    <row r="79" spans="1:10" x14ac:dyDescent="0.2">
      <c r="C79" s="53"/>
      <c r="D79" s="53"/>
      <c r="E79" s="53"/>
      <c r="F79" s="53"/>
      <c r="G79" s="53"/>
    </row>
    <row r="80" spans="1:10" x14ac:dyDescent="0.2">
      <c r="C80" s="53"/>
      <c r="D80" s="53"/>
      <c r="E80" s="53"/>
      <c r="F80" s="53"/>
      <c r="G80" s="53"/>
    </row>
    <row r="81" spans="3:7" x14ac:dyDescent="0.2">
      <c r="C81" s="53"/>
      <c r="D81" s="53"/>
      <c r="E81" s="53"/>
      <c r="F81" s="53"/>
      <c r="G81" s="53"/>
    </row>
    <row r="82" spans="3:7" x14ac:dyDescent="0.2">
      <c r="C82" s="53"/>
      <c r="D82" s="53"/>
      <c r="E82" s="53"/>
      <c r="F82" s="53"/>
      <c r="G82" s="53"/>
    </row>
    <row r="83" spans="3:7" x14ac:dyDescent="0.2">
      <c r="C83" s="53"/>
      <c r="D83" s="53"/>
      <c r="E83" s="53"/>
      <c r="F83" s="53"/>
      <c r="G83" s="53"/>
    </row>
  </sheetData>
  <mergeCells count="6">
    <mergeCell ref="B72:J72"/>
    <mergeCell ref="C1:I1"/>
    <mergeCell ref="A3:A6"/>
    <mergeCell ref="B3:J3"/>
    <mergeCell ref="A14:A15"/>
    <mergeCell ref="C18:J18"/>
  </mergeCells>
  <pageMargins left="0.45" right="0.45" top="0.75" bottom="0.5" header="0.3" footer="0.3"/>
  <pageSetup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1"/>
    <pageSetUpPr fitToPage="1"/>
  </sheetPr>
  <dimension ref="A1:K84"/>
  <sheetViews>
    <sheetView showGridLines="0" zoomScaleNormal="100" workbookViewId="0">
      <pane ySplit="9" topLeftCell="A10" activePane="bottomLeft" state="frozen"/>
      <selection pane="bottomLeft" activeCell="C14" sqref="C14"/>
    </sheetView>
  </sheetViews>
  <sheetFormatPr defaultRowHeight="14.25" x14ac:dyDescent="0.2"/>
  <cols>
    <col min="1" max="1" width="4.140625" style="5" customWidth="1"/>
    <col min="2" max="2" width="41.140625" style="4" customWidth="1"/>
    <col min="3" max="7" width="12.7109375" style="4" customWidth="1"/>
    <col min="8" max="8" width="12.5703125" style="4" customWidth="1"/>
    <col min="9" max="9" width="12.140625" style="4" customWidth="1"/>
    <col min="10" max="10" width="12.5703125" style="4" customWidth="1"/>
    <col min="11" max="11" width="8.5703125" style="4" customWidth="1"/>
    <col min="12" max="257" width="9.140625" style="4"/>
    <col min="258" max="258" width="34.7109375" style="4" customWidth="1"/>
    <col min="259" max="263" width="12.7109375" style="4" customWidth="1"/>
    <col min="264" max="264" width="9.140625" style="4"/>
    <col min="265" max="265" width="9.7109375" style="4" bestFit="1" customWidth="1"/>
    <col min="266" max="266" width="9.140625" style="4"/>
    <col min="267" max="267" width="13.42578125" style="4" customWidth="1"/>
    <col min="268" max="513" width="9.140625" style="4"/>
    <col min="514" max="514" width="34.7109375" style="4" customWidth="1"/>
    <col min="515" max="519" width="12.7109375" style="4" customWidth="1"/>
    <col min="520" max="520" width="9.140625" style="4"/>
    <col min="521" max="521" width="9.7109375" style="4" bestFit="1" customWidth="1"/>
    <col min="522" max="522" width="9.140625" style="4"/>
    <col min="523" max="523" width="13.42578125" style="4" customWidth="1"/>
    <col min="524" max="769" width="9.140625" style="4"/>
    <col min="770" max="770" width="34.7109375" style="4" customWidth="1"/>
    <col min="771" max="775" width="12.7109375" style="4" customWidth="1"/>
    <col min="776" max="776" width="9.140625" style="4"/>
    <col min="777" max="777" width="9.7109375" style="4" bestFit="1" customWidth="1"/>
    <col min="778" max="778" width="9.140625" style="4"/>
    <col min="779" max="779" width="13.42578125" style="4" customWidth="1"/>
    <col min="780" max="1025" width="9.140625" style="4"/>
    <col min="1026" max="1026" width="34.7109375" style="4" customWidth="1"/>
    <col min="1027" max="1031" width="12.7109375" style="4" customWidth="1"/>
    <col min="1032" max="1032" width="9.140625" style="4"/>
    <col min="1033" max="1033" width="9.7109375" style="4" bestFit="1" customWidth="1"/>
    <col min="1034" max="1034" width="9.140625" style="4"/>
    <col min="1035" max="1035" width="13.42578125" style="4" customWidth="1"/>
    <col min="1036" max="1281" width="9.140625" style="4"/>
    <col min="1282" max="1282" width="34.7109375" style="4" customWidth="1"/>
    <col min="1283" max="1287" width="12.7109375" style="4" customWidth="1"/>
    <col min="1288" max="1288" width="9.140625" style="4"/>
    <col min="1289" max="1289" width="9.7109375" style="4" bestFit="1" customWidth="1"/>
    <col min="1290" max="1290" width="9.140625" style="4"/>
    <col min="1291" max="1291" width="13.42578125" style="4" customWidth="1"/>
    <col min="1292" max="1537" width="9.140625" style="4"/>
    <col min="1538" max="1538" width="34.7109375" style="4" customWidth="1"/>
    <col min="1539" max="1543" width="12.7109375" style="4" customWidth="1"/>
    <col min="1544" max="1544" width="9.140625" style="4"/>
    <col min="1545" max="1545" width="9.7109375" style="4" bestFit="1" customWidth="1"/>
    <col min="1546" max="1546" width="9.140625" style="4"/>
    <col min="1547" max="1547" width="13.42578125" style="4" customWidth="1"/>
    <col min="1548" max="1793" width="9.140625" style="4"/>
    <col min="1794" max="1794" width="34.7109375" style="4" customWidth="1"/>
    <col min="1795" max="1799" width="12.7109375" style="4" customWidth="1"/>
    <col min="1800" max="1800" width="9.140625" style="4"/>
    <col min="1801" max="1801" width="9.7109375" style="4" bestFit="1" customWidth="1"/>
    <col min="1802" max="1802" width="9.140625" style="4"/>
    <col min="1803" max="1803" width="13.42578125" style="4" customWidth="1"/>
    <col min="1804" max="2049" width="9.140625" style="4"/>
    <col min="2050" max="2050" width="34.7109375" style="4" customWidth="1"/>
    <col min="2051" max="2055" width="12.7109375" style="4" customWidth="1"/>
    <col min="2056" max="2056" width="9.140625" style="4"/>
    <col min="2057" max="2057" width="9.7109375" style="4" bestFit="1" customWidth="1"/>
    <col min="2058" max="2058" width="9.140625" style="4"/>
    <col min="2059" max="2059" width="13.42578125" style="4" customWidth="1"/>
    <col min="2060" max="2305" width="9.140625" style="4"/>
    <col min="2306" max="2306" width="34.7109375" style="4" customWidth="1"/>
    <col min="2307" max="2311" width="12.7109375" style="4" customWidth="1"/>
    <col min="2312" max="2312" width="9.140625" style="4"/>
    <col min="2313" max="2313" width="9.7109375" style="4" bestFit="1" customWidth="1"/>
    <col min="2314" max="2314" width="9.140625" style="4"/>
    <col min="2315" max="2315" width="13.42578125" style="4" customWidth="1"/>
    <col min="2316" max="2561" width="9.140625" style="4"/>
    <col min="2562" max="2562" width="34.7109375" style="4" customWidth="1"/>
    <col min="2563" max="2567" width="12.7109375" style="4" customWidth="1"/>
    <col min="2568" max="2568" width="9.140625" style="4"/>
    <col min="2569" max="2569" width="9.7109375" style="4" bestFit="1" customWidth="1"/>
    <col min="2570" max="2570" width="9.140625" style="4"/>
    <col min="2571" max="2571" width="13.42578125" style="4" customWidth="1"/>
    <col min="2572" max="2817" width="9.140625" style="4"/>
    <col min="2818" max="2818" width="34.7109375" style="4" customWidth="1"/>
    <col min="2819" max="2823" width="12.7109375" style="4" customWidth="1"/>
    <col min="2824" max="2824" width="9.140625" style="4"/>
    <col min="2825" max="2825" width="9.7109375" style="4" bestFit="1" customWidth="1"/>
    <col min="2826" max="2826" width="9.140625" style="4"/>
    <col min="2827" max="2827" width="13.42578125" style="4" customWidth="1"/>
    <col min="2828" max="3073" width="9.140625" style="4"/>
    <col min="3074" max="3074" width="34.7109375" style="4" customWidth="1"/>
    <col min="3075" max="3079" width="12.7109375" style="4" customWidth="1"/>
    <col min="3080" max="3080" width="9.140625" style="4"/>
    <col min="3081" max="3081" width="9.7109375" style="4" bestFit="1" customWidth="1"/>
    <col min="3082" max="3082" width="9.140625" style="4"/>
    <col min="3083" max="3083" width="13.42578125" style="4" customWidth="1"/>
    <col min="3084" max="3329" width="9.140625" style="4"/>
    <col min="3330" max="3330" width="34.7109375" style="4" customWidth="1"/>
    <col min="3331" max="3335" width="12.7109375" style="4" customWidth="1"/>
    <col min="3336" max="3336" width="9.140625" style="4"/>
    <col min="3337" max="3337" width="9.7109375" style="4" bestFit="1" customWidth="1"/>
    <col min="3338" max="3338" width="9.140625" style="4"/>
    <col min="3339" max="3339" width="13.42578125" style="4" customWidth="1"/>
    <col min="3340" max="3585" width="9.140625" style="4"/>
    <col min="3586" max="3586" width="34.7109375" style="4" customWidth="1"/>
    <col min="3587" max="3591" width="12.7109375" style="4" customWidth="1"/>
    <col min="3592" max="3592" width="9.140625" style="4"/>
    <col min="3593" max="3593" width="9.7109375" style="4" bestFit="1" customWidth="1"/>
    <col min="3594" max="3594" width="9.140625" style="4"/>
    <col min="3595" max="3595" width="13.42578125" style="4" customWidth="1"/>
    <col min="3596" max="3841" width="9.140625" style="4"/>
    <col min="3842" max="3842" width="34.7109375" style="4" customWidth="1"/>
    <col min="3843" max="3847" width="12.7109375" style="4" customWidth="1"/>
    <col min="3848" max="3848" width="9.140625" style="4"/>
    <col min="3849" max="3849" width="9.7109375" style="4" bestFit="1" customWidth="1"/>
    <col min="3850" max="3850" width="9.140625" style="4"/>
    <col min="3851" max="3851" width="13.42578125" style="4" customWidth="1"/>
    <col min="3852" max="4097" width="9.140625" style="4"/>
    <col min="4098" max="4098" width="34.7109375" style="4" customWidth="1"/>
    <col min="4099" max="4103" width="12.7109375" style="4" customWidth="1"/>
    <col min="4104" max="4104" width="9.140625" style="4"/>
    <col min="4105" max="4105" width="9.7109375" style="4" bestFit="1" customWidth="1"/>
    <col min="4106" max="4106" width="9.140625" style="4"/>
    <col min="4107" max="4107" width="13.42578125" style="4" customWidth="1"/>
    <col min="4108" max="4353" width="9.140625" style="4"/>
    <col min="4354" max="4354" width="34.7109375" style="4" customWidth="1"/>
    <col min="4355" max="4359" width="12.7109375" style="4" customWidth="1"/>
    <col min="4360" max="4360" width="9.140625" style="4"/>
    <col min="4361" max="4361" width="9.7109375" style="4" bestFit="1" customWidth="1"/>
    <col min="4362" max="4362" width="9.140625" style="4"/>
    <col min="4363" max="4363" width="13.42578125" style="4" customWidth="1"/>
    <col min="4364" max="4609" width="9.140625" style="4"/>
    <col min="4610" max="4610" width="34.7109375" style="4" customWidth="1"/>
    <col min="4611" max="4615" width="12.7109375" style="4" customWidth="1"/>
    <col min="4616" max="4616" width="9.140625" style="4"/>
    <col min="4617" max="4617" width="9.7109375" style="4" bestFit="1" customWidth="1"/>
    <col min="4618" max="4618" width="9.140625" style="4"/>
    <col min="4619" max="4619" width="13.42578125" style="4" customWidth="1"/>
    <col min="4620" max="4865" width="9.140625" style="4"/>
    <col min="4866" max="4866" width="34.7109375" style="4" customWidth="1"/>
    <col min="4867" max="4871" width="12.7109375" style="4" customWidth="1"/>
    <col min="4872" max="4872" width="9.140625" style="4"/>
    <col min="4873" max="4873" width="9.7109375" style="4" bestFit="1" customWidth="1"/>
    <col min="4874" max="4874" width="9.140625" style="4"/>
    <col min="4875" max="4875" width="13.42578125" style="4" customWidth="1"/>
    <col min="4876" max="5121" width="9.140625" style="4"/>
    <col min="5122" max="5122" width="34.7109375" style="4" customWidth="1"/>
    <col min="5123" max="5127" width="12.7109375" style="4" customWidth="1"/>
    <col min="5128" max="5128" width="9.140625" style="4"/>
    <col min="5129" max="5129" width="9.7109375" style="4" bestFit="1" customWidth="1"/>
    <col min="5130" max="5130" width="9.140625" style="4"/>
    <col min="5131" max="5131" width="13.42578125" style="4" customWidth="1"/>
    <col min="5132" max="5377" width="9.140625" style="4"/>
    <col min="5378" max="5378" width="34.7109375" style="4" customWidth="1"/>
    <col min="5379" max="5383" width="12.7109375" style="4" customWidth="1"/>
    <col min="5384" max="5384" width="9.140625" style="4"/>
    <col min="5385" max="5385" width="9.7109375" style="4" bestFit="1" customWidth="1"/>
    <col min="5386" max="5386" width="9.140625" style="4"/>
    <col min="5387" max="5387" width="13.42578125" style="4" customWidth="1"/>
    <col min="5388" max="5633" width="9.140625" style="4"/>
    <col min="5634" max="5634" width="34.7109375" style="4" customWidth="1"/>
    <col min="5635" max="5639" width="12.7109375" style="4" customWidth="1"/>
    <col min="5640" max="5640" width="9.140625" style="4"/>
    <col min="5641" max="5641" width="9.7109375" style="4" bestFit="1" customWidth="1"/>
    <col min="5642" max="5642" width="9.140625" style="4"/>
    <col min="5643" max="5643" width="13.42578125" style="4" customWidth="1"/>
    <col min="5644" max="5889" width="9.140625" style="4"/>
    <col min="5890" max="5890" width="34.7109375" style="4" customWidth="1"/>
    <col min="5891" max="5895" width="12.7109375" style="4" customWidth="1"/>
    <col min="5896" max="5896" width="9.140625" style="4"/>
    <col min="5897" max="5897" width="9.7109375" style="4" bestFit="1" customWidth="1"/>
    <col min="5898" max="5898" width="9.140625" style="4"/>
    <col min="5899" max="5899" width="13.42578125" style="4" customWidth="1"/>
    <col min="5900" max="6145" width="9.140625" style="4"/>
    <col min="6146" max="6146" width="34.7109375" style="4" customWidth="1"/>
    <col min="6147" max="6151" width="12.7109375" style="4" customWidth="1"/>
    <col min="6152" max="6152" width="9.140625" style="4"/>
    <col min="6153" max="6153" width="9.7109375" style="4" bestFit="1" customWidth="1"/>
    <col min="6154" max="6154" width="9.140625" style="4"/>
    <col min="6155" max="6155" width="13.42578125" style="4" customWidth="1"/>
    <col min="6156" max="6401" width="9.140625" style="4"/>
    <col min="6402" max="6402" width="34.7109375" style="4" customWidth="1"/>
    <col min="6403" max="6407" width="12.7109375" style="4" customWidth="1"/>
    <col min="6408" max="6408" width="9.140625" style="4"/>
    <col min="6409" max="6409" width="9.7109375" style="4" bestFit="1" customWidth="1"/>
    <col min="6410" max="6410" width="9.140625" style="4"/>
    <col min="6411" max="6411" width="13.42578125" style="4" customWidth="1"/>
    <col min="6412" max="6657" width="9.140625" style="4"/>
    <col min="6658" max="6658" width="34.7109375" style="4" customWidth="1"/>
    <col min="6659" max="6663" width="12.7109375" style="4" customWidth="1"/>
    <col min="6664" max="6664" width="9.140625" style="4"/>
    <col min="6665" max="6665" width="9.7109375" style="4" bestFit="1" customWidth="1"/>
    <col min="6666" max="6666" width="9.140625" style="4"/>
    <col min="6667" max="6667" width="13.42578125" style="4" customWidth="1"/>
    <col min="6668" max="6913" width="9.140625" style="4"/>
    <col min="6914" max="6914" width="34.7109375" style="4" customWidth="1"/>
    <col min="6915" max="6919" width="12.7109375" style="4" customWidth="1"/>
    <col min="6920" max="6920" width="9.140625" style="4"/>
    <col min="6921" max="6921" width="9.7109375" style="4" bestFit="1" customWidth="1"/>
    <col min="6922" max="6922" width="9.140625" style="4"/>
    <col min="6923" max="6923" width="13.42578125" style="4" customWidth="1"/>
    <col min="6924" max="7169" width="9.140625" style="4"/>
    <col min="7170" max="7170" width="34.7109375" style="4" customWidth="1"/>
    <col min="7171" max="7175" width="12.7109375" style="4" customWidth="1"/>
    <col min="7176" max="7176" width="9.140625" style="4"/>
    <col min="7177" max="7177" width="9.7109375" style="4" bestFit="1" customWidth="1"/>
    <col min="7178" max="7178" width="9.140625" style="4"/>
    <col min="7179" max="7179" width="13.42578125" style="4" customWidth="1"/>
    <col min="7180" max="7425" width="9.140625" style="4"/>
    <col min="7426" max="7426" width="34.7109375" style="4" customWidth="1"/>
    <col min="7427" max="7431" width="12.7109375" style="4" customWidth="1"/>
    <col min="7432" max="7432" width="9.140625" style="4"/>
    <col min="7433" max="7433" width="9.7109375" style="4" bestFit="1" customWidth="1"/>
    <col min="7434" max="7434" width="9.140625" style="4"/>
    <col min="7435" max="7435" width="13.42578125" style="4" customWidth="1"/>
    <col min="7436" max="7681" width="9.140625" style="4"/>
    <col min="7682" max="7682" width="34.7109375" style="4" customWidth="1"/>
    <col min="7683" max="7687" width="12.7109375" style="4" customWidth="1"/>
    <col min="7688" max="7688" width="9.140625" style="4"/>
    <col min="7689" max="7689" width="9.7109375" style="4" bestFit="1" customWidth="1"/>
    <col min="7690" max="7690" width="9.140625" style="4"/>
    <col min="7691" max="7691" width="13.42578125" style="4" customWidth="1"/>
    <col min="7692" max="7937" width="9.140625" style="4"/>
    <col min="7938" max="7938" width="34.7109375" style="4" customWidth="1"/>
    <col min="7939" max="7943" width="12.7109375" style="4" customWidth="1"/>
    <col min="7944" max="7944" width="9.140625" style="4"/>
    <col min="7945" max="7945" width="9.7109375" style="4" bestFit="1" customWidth="1"/>
    <col min="7946" max="7946" width="9.140625" style="4"/>
    <col min="7947" max="7947" width="13.42578125" style="4" customWidth="1"/>
    <col min="7948" max="8193" width="9.140625" style="4"/>
    <col min="8194" max="8194" width="34.7109375" style="4" customWidth="1"/>
    <col min="8195" max="8199" width="12.7109375" style="4" customWidth="1"/>
    <col min="8200" max="8200" width="9.140625" style="4"/>
    <col min="8201" max="8201" width="9.7109375" style="4" bestFit="1" customWidth="1"/>
    <col min="8202" max="8202" width="9.140625" style="4"/>
    <col min="8203" max="8203" width="13.42578125" style="4" customWidth="1"/>
    <col min="8204" max="8449" width="9.140625" style="4"/>
    <col min="8450" max="8450" width="34.7109375" style="4" customWidth="1"/>
    <col min="8451" max="8455" width="12.7109375" style="4" customWidth="1"/>
    <col min="8456" max="8456" width="9.140625" style="4"/>
    <col min="8457" max="8457" width="9.7109375" style="4" bestFit="1" customWidth="1"/>
    <col min="8458" max="8458" width="9.140625" style="4"/>
    <col min="8459" max="8459" width="13.42578125" style="4" customWidth="1"/>
    <col min="8460" max="8705" width="9.140625" style="4"/>
    <col min="8706" max="8706" width="34.7109375" style="4" customWidth="1"/>
    <col min="8707" max="8711" width="12.7109375" style="4" customWidth="1"/>
    <col min="8712" max="8712" width="9.140625" style="4"/>
    <col min="8713" max="8713" width="9.7109375" style="4" bestFit="1" customWidth="1"/>
    <col min="8714" max="8714" width="9.140625" style="4"/>
    <col min="8715" max="8715" width="13.42578125" style="4" customWidth="1"/>
    <col min="8716" max="8961" width="9.140625" style="4"/>
    <col min="8962" max="8962" width="34.7109375" style="4" customWidth="1"/>
    <col min="8963" max="8967" width="12.7109375" style="4" customWidth="1"/>
    <col min="8968" max="8968" width="9.140625" style="4"/>
    <col min="8969" max="8969" width="9.7109375" style="4" bestFit="1" customWidth="1"/>
    <col min="8970" max="8970" width="9.140625" style="4"/>
    <col min="8971" max="8971" width="13.42578125" style="4" customWidth="1"/>
    <col min="8972" max="9217" width="9.140625" style="4"/>
    <col min="9218" max="9218" width="34.7109375" style="4" customWidth="1"/>
    <col min="9219" max="9223" width="12.7109375" style="4" customWidth="1"/>
    <col min="9224" max="9224" width="9.140625" style="4"/>
    <col min="9225" max="9225" width="9.7109375" style="4" bestFit="1" customWidth="1"/>
    <col min="9226" max="9226" width="9.140625" style="4"/>
    <col min="9227" max="9227" width="13.42578125" style="4" customWidth="1"/>
    <col min="9228" max="9473" width="9.140625" style="4"/>
    <col min="9474" max="9474" width="34.7109375" style="4" customWidth="1"/>
    <col min="9475" max="9479" width="12.7109375" style="4" customWidth="1"/>
    <col min="9480" max="9480" width="9.140625" style="4"/>
    <col min="9481" max="9481" width="9.7109375" style="4" bestFit="1" customWidth="1"/>
    <col min="9482" max="9482" width="9.140625" style="4"/>
    <col min="9483" max="9483" width="13.42578125" style="4" customWidth="1"/>
    <col min="9484" max="9729" width="9.140625" style="4"/>
    <col min="9730" max="9730" width="34.7109375" style="4" customWidth="1"/>
    <col min="9731" max="9735" width="12.7109375" style="4" customWidth="1"/>
    <col min="9736" max="9736" width="9.140625" style="4"/>
    <col min="9737" max="9737" width="9.7109375" style="4" bestFit="1" customWidth="1"/>
    <col min="9738" max="9738" width="9.140625" style="4"/>
    <col min="9739" max="9739" width="13.42578125" style="4" customWidth="1"/>
    <col min="9740" max="9985" width="9.140625" style="4"/>
    <col min="9986" max="9986" width="34.7109375" style="4" customWidth="1"/>
    <col min="9987" max="9991" width="12.7109375" style="4" customWidth="1"/>
    <col min="9992" max="9992" width="9.140625" style="4"/>
    <col min="9993" max="9993" width="9.7109375" style="4" bestFit="1" customWidth="1"/>
    <col min="9994" max="9994" width="9.140625" style="4"/>
    <col min="9995" max="9995" width="13.42578125" style="4" customWidth="1"/>
    <col min="9996" max="10241" width="9.140625" style="4"/>
    <col min="10242" max="10242" width="34.7109375" style="4" customWidth="1"/>
    <col min="10243" max="10247" width="12.7109375" style="4" customWidth="1"/>
    <col min="10248" max="10248" width="9.140625" style="4"/>
    <col min="10249" max="10249" width="9.7109375" style="4" bestFit="1" customWidth="1"/>
    <col min="10250" max="10250" width="9.140625" style="4"/>
    <col min="10251" max="10251" width="13.42578125" style="4" customWidth="1"/>
    <col min="10252" max="10497" width="9.140625" style="4"/>
    <col min="10498" max="10498" width="34.7109375" style="4" customWidth="1"/>
    <col min="10499" max="10503" width="12.7109375" style="4" customWidth="1"/>
    <col min="10504" max="10504" width="9.140625" style="4"/>
    <col min="10505" max="10505" width="9.7109375" style="4" bestFit="1" customWidth="1"/>
    <col min="10506" max="10506" width="9.140625" style="4"/>
    <col min="10507" max="10507" width="13.42578125" style="4" customWidth="1"/>
    <col min="10508" max="10753" width="9.140625" style="4"/>
    <col min="10754" max="10754" width="34.7109375" style="4" customWidth="1"/>
    <col min="10755" max="10759" width="12.7109375" style="4" customWidth="1"/>
    <col min="10760" max="10760" width="9.140625" style="4"/>
    <col min="10761" max="10761" width="9.7109375" style="4" bestFit="1" customWidth="1"/>
    <col min="10762" max="10762" width="9.140625" style="4"/>
    <col min="10763" max="10763" width="13.42578125" style="4" customWidth="1"/>
    <col min="10764" max="11009" width="9.140625" style="4"/>
    <col min="11010" max="11010" width="34.7109375" style="4" customWidth="1"/>
    <col min="11011" max="11015" width="12.7109375" style="4" customWidth="1"/>
    <col min="11016" max="11016" width="9.140625" style="4"/>
    <col min="11017" max="11017" width="9.7109375" style="4" bestFit="1" customWidth="1"/>
    <col min="11018" max="11018" width="9.140625" style="4"/>
    <col min="11019" max="11019" width="13.42578125" style="4" customWidth="1"/>
    <col min="11020" max="11265" width="9.140625" style="4"/>
    <col min="11266" max="11266" width="34.7109375" style="4" customWidth="1"/>
    <col min="11267" max="11271" width="12.7109375" style="4" customWidth="1"/>
    <col min="11272" max="11272" width="9.140625" style="4"/>
    <col min="11273" max="11273" width="9.7109375" style="4" bestFit="1" customWidth="1"/>
    <col min="11274" max="11274" width="9.140625" style="4"/>
    <col min="11275" max="11275" width="13.42578125" style="4" customWidth="1"/>
    <col min="11276" max="11521" width="9.140625" style="4"/>
    <col min="11522" max="11522" width="34.7109375" style="4" customWidth="1"/>
    <col min="11523" max="11527" width="12.7109375" style="4" customWidth="1"/>
    <col min="11528" max="11528" width="9.140625" style="4"/>
    <col min="11529" max="11529" width="9.7109375" style="4" bestFit="1" customWidth="1"/>
    <col min="11530" max="11530" width="9.140625" style="4"/>
    <col min="11531" max="11531" width="13.42578125" style="4" customWidth="1"/>
    <col min="11532" max="11777" width="9.140625" style="4"/>
    <col min="11778" max="11778" width="34.7109375" style="4" customWidth="1"/>
    <col min="11779" max="11783" width="12.7109375" style="4" customWidth="1"/>
    <col min="11784" max="11784" width="9.140625" style="4"/>
    <col min="11785" max="11785" width="9.7109375" style="4" bestFit="1" customWidth="1"/>
    <col min="11786" max="11786" width="9.140625" style="4"/>
    <col min="11787" max="11787" width="13.42578125" style="4" customWidth="1"/>
    <col min="11788" max="12033" width="9.140625" style="4"/>
    <col min="12034" max="12034" width="34.7109375" style="4" customWidth="1"/>
    <col min="12035" max="12039" width="12.7109375" style="4" customWidth="1"/>
    <col min="12040" max="12040" width="9.140625" style="4"/>
    <col min="12041" max="12041" width="9.7109375" style="4" bestFit="1" customWidth="1"/>
    <col min="12042" max="12042" width="9.140625" style="4"/>
    <col min="12043" max="12043" width="13.42578125" style="4" customWidth="1"/>
    <col min="12044" max="12289" width="9.140625" style="4"/>
    <col min="12290" max="12290" width="34.7109375" style="4" customWidth="1"/>
    <col min="12291" max="12295" width="12.7109375" style="4" customWidth="1"/>
    <col min="12296" max="12296" width="9.140625" style="4"/>
    <col min="12297" max="12297" width="9.7109375" style="4" bestFit="1" customWidth="1"/>
    <col min="12298" max="12298" width="9.140625" style="4"/>
    <col min="12299" max="12299" width="13.42578125" style="4" customWidth="1"/>
    <col min="12300" max="12545" width="9.140625" style="4"/>
    <col min="12546" max="12546" width="34.7109375" style="4" customWidth="1"/>
    <col min="12547" max="12551" width="12.7109375" style="4" customWidth="1"/>
    <col min="12552" max="12552" width="9.140625" style="4"/>
    <col min="12553" max="12553" width="9.7109375" style="4" bestFit="1" customWidth="1"/>
    <col min="12554" max="12554" width="9.140625" style="4"/>
    <col min="12555" max="12555" width="13.42578125" style="4" customWidth="1"/>
    <col min="12556" max="12801" width="9.140625" style="4"/>
    <col min="12802" max="12802" width="34.7109375" style="4" customWidth="1"/>
    <col min="12803" max="12807" width="12.7109375" style="4" customWidth="1"/>
    <col min="12808" max="12808" width="9.140625" style="4"/>
    <col min="12809" max="12809" width="9.7109375" style="4" bestFit="1" customWidth="1"/>
    <col min="12810" max="12810" width="9.140625" style="4"/>
    <col min="12811" max="12811" width="13.42578125" style="4" customWidth="1"/>
    <col min="12812" max="13057" width="9.140625" style="4"/>
    <col min="13058" max="13058" width="34.7109375" style="4" customWidth="1"/>
    <col min="13059" max="13063" width="12.7109375" style="4" customWidth="1"/>
    <col min="13064" max="13064" width="9.140625" style="4"/>
    <col min="13065" max="13065" width="9.7109375" style="4" bestFit="1" customWidth="1"/>
    <col min="13066" max="13066" width="9.140625" style="4"/>
    <col min="13067" max="13067" width="13.42578125" style="4" customWidth="1"/>
    <col min="13068" max="13313" width="9.140625" style="4"/>
    <col min="13314" max="13314" width="34.7109375" style="4" customWidth="1"/>
    <col min="13315" max="13319" width="12.7109375" style="4" customWidth="1"/>
    <col min="13320" max="13320" width="9.140625" style="4"/>
    <col min="13321" max="13321" width="9.7109375" style="4" bestFit="1" customWidth="1"/>
    <col min="13322" max="13322" width="9.140625" style="4"/>
    <col min="13323" max="13323" width="13.42578125" style="4" customWidth="1"/>
    <col min="13324" max="13569" width="9.140625" style="4"/>
    <col min="13570" max="13570" width="34.7109375" style="4" customWidth="1"/>
    <col min="13571" max="13575" width="12.7109375" style="4" customWidth="1"/>
    <col min="13576" max="13576" width="9.140625" style="4"/>
    <col min="13577" max="13577" width="9.7109375" style="4" bestFit="1" customWidth="1"/>
    <col min="13578" max="13578" width="9.140625" style="4"/>
    <col min="13579" max="13579" width="13.42578125" style="4" customWidth="1"/>
    <col min="13580" max="13825" width="9.140625" style="4"/>
    <col min="13826" max="13826" width="34.7109375" style="4" customWidth="1"/>
    <col min="13827" max="13831" width="12.7109375" style="4" customWidth="1"/>
    <col min="13832" max="13832" width="9.140625" style="4"/>
    <col min="13833" max="13833" width="9.7109375" style="4" bestFit="1" customWidth="1"/>
    <col min="13834" max="13834" width="9.140625" style="4"/>
    <col min="13835" max="13835" width="13.42578125" style="4" customWidth="1"/>
    <col min="13836" max="14081" width="9.140625" style="4"/>
    <col min="14082" max="14082" width="34.7109375" style="4" customWidth="1"/>
    <col min="14083" max="14087" width="12.7109375" style="4" customWidth="1"/>
    <col min="14088" max="14088" width="9.140625" style="4"/>
    <col min="14089" max="14089" width="9.7109375" style="4" bestFit="1" customWidth="1"/>
    <col min="14090" max="14090" width="9.140625" style="4"/>
    <col min="14091" max="14091" width="13.42578125" style="4" customWidth="1"/>
    <col min="14092" max="14337" width="9.140625" style="4"/>
    <col min="14338" max="14338" width="34.7109375" style="4" customWidth="1"/>
    <col min="14339" max="14343" width="12.7109375" style="4" customWidth="1"/>
    <col min="14344" max="14344" width="9.140625" style="4"/>
    <col min="14345" max="14345" width="9.7109375" style="4" bestFit="1" customWidth="1"/>
    <col min="14346" max="14346" width="9.140625" style="4"/>
    <col min="14347" max="14347" width="13.42578125" style="4" customWidth="1"/>
    <col min="14348" max="14593" width="9.140625" style="4"/>
    <col min="14594" max="14594" width="34.7109375" style="4" customWidth="1"/>
    <col min="14595" max="14599" width="12.7109375" style="4" customWidth="1"/>
    <col min="14600" max="14600" width="9.140625" style="4"/>
    <col min="14601" max="14601" width="9.7109375" style="4" bestFit="1" customWidth="1"/>
    <col min="14602" max="14602" width="9.140625" style="4"/>
    <col min="14603" max="14603" width="13.42578125" style="4" customWidth="1"/>
    <col min="14604" max="14849" width="9.140625" style="4"/>
    <col min="14850" max="14850" width="34.7109375" style="4" customWidth="1"/>
    <col min="14851" max="14855" width="12.7109375" style="4" customWidth="1"/>
    <col min="14856" max="14856" width="9.140625" style="4"/>
    <col min="14857" max="14857" width="9.7109375" style="4" bestFit="1" customWidth="1"/>
    <col min="14858" max="14858" width="9.140625" style="4"/>
    <col min="14859" max="14859" width="13.42578125" style="4" customWidth="1"/>
    <col min="14860" max="15105" width="9.140625" style="4"/>
    <col min="15106" max="15106" width="34.7109375" style="4" customWidth="1"/>
    <col min="15107" max="15111" width="12.7109375" style="4" customWidth="1"/>
    <col min="15112" max="15112" width="9.140625" style="4"/>
    <col min="15113" max="15113" width="9.7109375" style="4" bestFit="1" customWidth="1"/>
    <col min="15114" max="15114" width="9.140625" style="4"/>
    <col min="15115" max="15115" width="13.42578125" style="4" customWidth="1"/>
    <col min="15116" max="15361" width="9.140625" style="4"/>
    <col min="15362" max="15362" width="34.7109375" style="4" customWidth="1"/>
    <col min="15363" max="15367" width="12.7109375" style="4" customWidth="1"/>
    <col min="15368" max="15368" width="9.140625" style="4"/>
    <col min="15369" max="15369" width="9.7109375" style="4" bestFit="1" customWidth="1"/>
    <col min="15370" max="15370" width="9.140625" style="4"/>
    <col min="15371" max="15371" width="13.42578125" style="4" customWidth="1"/>
    <col min="15372" max="15617" width="9.140625" style="4"/>
    <col min="15618" max="15618" width="34.7109375" style="4" customWidth="1"/>
    <col min="15619" max="15623" width="12.7109375" style="4" customWidth="1"/>
    <col min="15624" max="15624" width="9.140625" style="4"/>
    <col min="15625" max="15625" width="9.7109375" style="4" bestFit="1" customWidth="1"/>
    <col min="15626" max="15626" width="9.140625" style="4"/>
    <col min="15627" max="15627" width="13.42578125" style="4" customWidth="1"/>
    <col min="15628" max="15873" width="9.140625" style="4"/>
    <col min="15874" max="15874" width="34.7109375" style="4" customWidth="1"/>
    <col min="15875" max="15879" width="12.7109375" style="4" customWidth="1"/>
    <col min="15880" max="15880" width="9.140625" style="4"/>
    <col min="15881" max="15881" width="9.7109375" style="4" bestFit="1" customWidth="1"/>
    <col min="15882" max="15882" width="9.140625" style="4"/>
    <col min="15883" max="15883" width="13.42578125" style="4" customWidth="1"/>
    <col min="15884" max="16129" width="9.140625" style="4"/>
    <col min="16130" max="16130" width="34.7109375" style="4" customWidth="1"/>
    <col min="16131" max="16135" width="12.7109375" style="4" customWidth="1"/>
    <col min="16136" max="16136" width="9.140625" style="4"/>
    <col min="16137" max="16137" width="9.7109375" style="4" bestFit="1" customWidth="1"/>
    <col min="16138" max="16138" width="9.140625" style="4"/>
    <col min="16139" max="16139" width="13.42578125" style="4" customWidth="1"/>
    <col min="16140" max="16384" width="9.140625" style="4"/>
  </cols>
  <sheetData>
    <row r="1" spans="1:11" ht="15" x14ac:dyDescent="0.25">
      <c r="A1" s="3" t="s">
        <v>57</v>
      </c>
      <c r="C1" s="103" t="s">
        <v>93</v>
      </c>
      <c r="D1" s="103"/>
      <c r="E1" s="103"/>
      <c r="F1" s="103"/>
      <c r="G1" s="103"/>
      <c r="H1" s="103"/>
      <c r="I1" s="103"/>
    </row>
    <row r="2" spans="1:11" x14ac:dyDescent="0.2">
      <c r="A2" s="3"/>
    </row>
    <row r="3" spans="1:11" ht="15" x14ac:dyDescent="0.25">
      <c r="A3" s="104" t="s">
        <v>48</v>
      </c>
      <c r="B3" s="111" t="s">
        <v>28</v>
      </c>
      <c r="C3" s="111"/>
      <c r="D3" s="111"/>
      <c r="E3" s="111"/>
      <c r="F3" s="111"/>
      <c r="G3" s="111"/>
      <c r="H3" s="112"/>
      <c r="I3" s="112"/>
      <c r="J3" s="112"/>
    </row>
    <row r="4" spans="1:11" ht="15" x14ac:dyDescent="0.25">
      <c r="A4" s="104"/>
      <c r="C4" s="85" t="s">
        <v>29</v>
      </c>
      <c r="D4" s="85"/>
      <c r="E4" s="85"/>
      <c r="F4" s="85"/>
      <c r="G4" s="84" t="s">
        <v>30</v>
      </c>
      <c r="H4" s="81"/>
      <c r="I4" s="81"/>
      <c r="J4" s="81"/>
    </row>
    <row r="5" spans="1:11" ht="7.5" customHeight="1" x14ac:dyDescent="0.2">
      <c r="A5" s="104"/>
      <c r="C5" s="84"/>
      <c r="D5" s="84"/>
      <c r="E5" s="84"/>
      <c r="F5" s="84"/>
      <c r="G5" s="84"/>
      <c r="H5" s="84"/>
      <c r="I5" s="84"/>
      <c r="J5" s="84"/>
      <c r="K5" s="84"/>
    </row>
    <row r="6" spans="1:11" ht="15" x14ac:dyDescent="0.25">
      <c r="A6" s="104"/>
      <c r="C6" s="84" t="s">
        <v>74</v>
      </c>
      <c r="D6" s="84"/>
      <c r="E6" s="82"/>
      <c r="F6" s="84" t="s">
        <v>75</v>
      </c>
      <c r="G6" s="82"/>
    </row>
    <row r="8" spans="1:11" x14ac:dyDescent="0.2">
      <c r="B8" s="6" t="s">
        <v>40</v>
      </c>
      <c r="C8" s="7" t="s">
        <v>10</v>
      </c>
      <c r="D8" s="7" t="s">
        <v>0</v>
      </c>
      <c r="E8" s="7" t="s">
        <v>1</v>
      </c>
      <c r="F8" s="7" t="s">
        <v>2</v>
      </c>
      <c r="G8" s="7" t="s">
        <v>3</v>
      </c>
      <c r="H8" s="8" t="s">
        <v>24</v>
      </c>
      <c r="I8" s="7" t="s">
        <v>25</v>
      </c>
      <c r="J8" s="7" t="s">
        <v>26</v>
      </c>
    </row>
    <row r="9" spans="1:11" x14ac:dyDescent="0.2">
      <c r="B9" s="9"/>
      <c r="C9" s="10" t="s">
        <v>5</v>
      </c>
      <c r="D9" s="10" t="s">
        <v>6</v>
      </c>
      <c r="E9" s="10" t="s">
        <v>8</v>
      </c>
      <c r="F9" s="10" t="s">
        <v>9</v>
      </c>
      <c r="G9" s="10" t="s">
        <v>106</v>
      </c>
      <c r="H9" s="10" t="s">
        <v>107</v>
      </c>
      <c r="I9" s="11" t="s">
        <v>108</v>
      </c>
      <c r="J9" s="10" t="s">
        <v>9</v>
      </c>
    </row>
    <row r="10" spans="1:11" x14ac:dyDescent="0.2">
      <c r="A10" s="12" t="s">
        <v>49</v>
      </c>
      <c r="B10" s="13" t="s">
        <v>11</v>
      </c>
      <c r="C10" s="14"/>
      <c r="D10" s="14"/>
      <c r="E10" s="14"/>
      <c r="F10" s="14"/>
      <c r="G10" s="14"/>
      <c r="H10" s="15"/>
      <c r="I10" s="14"/>
      <c r="J10" s="14"/>
    </row>
    <row r="11" spans="1:11" x14ac:dyDescent="0.2">
      <c r="B11" s="16" t="s">
        <v>51</v>
      </c>
      <c r="C11" s="17"/>
      <c r="D11" s="17"/>
      <c r="E11" s="17"/>
      <c r="F11" s="17"/>
      <c r="G11" s="17"/>
      <c r="H11" s="18"/>
      <c r="I11" s="17"/>
      <c r="J11" s="17"/>
      <c r="K11" s="19"/>
    </row>
    <row r="12" spans="1:11" s="90" customFormat="1" x14ac:dyDescent="0.2">
      <c r="A12" s="87"/>
      <c r="B12" s="88" t="s">
        <v>58</v>
      </c>
      <c r="C12" s="21"/>
      <c r="D12" s="21"/>
      <c r="E12" s="21"/>
      <c r="F12" s="21"/>
      <c r="G12" s="21"/>
      <c r="H12" s="22"/>
      <c r="I12" s="21"/>
      <c r="J12" s="21"/>
      <c r="K12" s="89"/>
    </row>
    <row r="13" spans="1:11" x14ac:dyDescent="0.2">
      <c r="A13" s="12" t="s">
        <v>94</v>
      </c>
      <c r="B13" s="78" t="s">
        <v>66</v>
      </c>
      <c r="C13" s="77"/>
      <c r="D13" s="77"/>
      <c r="E13" s="77"/>
      <c r="F13" s="77"/>
      <c r="G13" s="77"/>
      <c r="H13" s="77"/>
      <c r="I13" s="77"/>
      <c r="J13" s="77"/>
      <c r="K13" s="19"/>
    </row>
    <row r="14" spans="1:11" x14ac:dyDescent="0.2">
      <c r="B14" s="20" t="s">
        <v>31</v>
      </c>
      <c r="C14" s="21">
        <f>+'Undergraduate Pro Forma'!C15*(1+C13)</f>
        <v>150</v>
      </c>
      <c r="D14" s="21">
        <f>+'Undergraduate Pro Forma'!D15*(1+D13)</f>
        <v>0</v>
      </c>
      <c r="E14" s="21">
        <f>+'Undergraduate Pro Forma'!E15*(1+E13)</f>
        <v>0</v>
      </c>
      <c r="F14" s="21">
        <f>+'Undergraduate Pro Forma'!F15*(1+F13)</f>
        <v>0</v>
      </c>
      <c r="G14" s="21">
        <f>+'Undergraduate Pro Forma'!G15*(1+G13)</f>
        <v>0</v>
      </c>
      <c r="H14" s="21">
        <f>+'Undergraduate Pro Forma'!H15*(1+H13)</f>
        <v>0</v>
      </c>
      <c r="I14" s="21">
        <f>+'Undergraduate Pro Forma'!I15*(1+I13)</f>
        <v>0</v>
      </c>
      <c r="J14" s="21">
        <f>+'Undergraduate Pro Forma'!J15*(1+J13)</f>
        <v>0</v>
      </c>
      <c r="K14" s="19"/>
    </row>
    <row r="15" spans="1:11" x14ac:dyDescent="0.2">
      <c r="A15" s="105" t="s">
        <v>52</v>
      </c>
      <c r="B15" s="23" t="s">
        <v>64</v>
      </c>
      <c r="C15" s="21"/>
      <c r="D15" s="21"/>
      <c r="E15" s="21"/>
      <c r="F15" s="21"/>
      <c r="G15" s="21"/>
      <c r="H15" s="22"/>
      <c r="I15" s="21"/>
      <c r="J15" s="21"/>
    </row>
    <row r="16" spans="1:11" x14ac:dyDescent="0.2">
      <c r="A16" s="105"/>
      <c r="B16" s="23" t="s">
        <v>65</v>
      </c>
      <c r="C16" s="21"/>
      <c r="D16" s="21"/>
      <c r="E16" s="21"/>
      <c r="F16" s="21"/>
      <c r="G16" s="21"/>
      <c r="H16" s="22"/>
      <c r="I16" s="21"/>
      <c r="J16" s="21"/>
    </row>
    <row r="17" spans="1:11" x14ac:dyDescent="0.2">
      <c r="A17" s="12" t="s">
        <v>53</v>
      </c>
      <c r="B17" s="23" t="s">
        <v>82</v>
      </c>
      <c r="C17" s="21"/>
      <c r="D17" s="21"/>
      <c r="E17" s="21"/>
      <c r="F17" s="21"/>
      <c r="G17" s="21"/>
      <c r="H17" s="22"/>
      <c r="I17" s="21"/>
      <c r="J17" s="21"/>
    </row>
    <row r="18" spans="1:11" x14ac:dyDescent="0.2">
      <c r="B18" s="24"/>
      <c r="C18" s="17"/>
      <c r="D18" s="17"/>
      <c r="E18" s="17"/>
      <c r="F18" s="17"/>
      <c r="G18" s="17"/>
      <c r="H18" s="18"/>
      <c r="I18" s="17"/>
      <c r="J18" s="17"/>
    </row>
    <row r="19" spans="1:11" ht="15" x14ac:dyDescent="0.25">
      <c r="A19" s="12" t="s">
        <v>54</v>
      </c>
      <c r="B19" s="25" t="s">
        <v>12</v>
      </c>
      <c r="C19" s="107" t="s">
        <v>13</v>
      </c>
      <c r="D19" s="108"/>
      <c r="E19" s="108"/>
      <c r="F19" s="108"/>
      <c r="G19" s="108"/>
      <c r="H19" s="109"/>
      <c r="I19" s="109"/>
      <c r="J19" s="110"/>
    </row>
    <row r="20" spans="1:11" x14ac:dyDescent="0.2">
      <c r="B20" s="74" t="s">
        <v>32</v>
      </c>
      <c r="C20" s="1">
        <f>C14*C15</f>
        <v>0</v>
      </c>
      <c r="D20" s="1">
        <f t="shared" ref="D20:J20" si="0">+D14*D15</f>
        <v>0</v>
      </c>
      <c r="E20" s="1">
        <f t="shared" si="0"/>
        <v>0</v>
      </c>
      <c r="F20" s="1">
        <f t="shared" si="0"/>
        <v>0</v>
      </c>
      <c r="G20" s="1">
        <f t="shared" si="0"/>
        <v>0</v>
      </c>
      <c r="H20" s="1">
        <f t="shared" si="0"/>
        <v>0</v>
      </c>
      <c r="I20" s="1">
        <f t="shared" si="0"/>
        <v>0</v>
      </c>
      <c r="J20" s="1">
        <f t="shared" si="0"/>
        <v>0</v>
      </c>
    </row>
    <row r="21" spans="1:11" x14ac:dyDescent="0.2">
      <c r="B21" s="74" t="s">
        <v>33</v>
      </c>
      <c r="C21" s="1">
        <f>+C14*C16</f>
        <v>0</v>
      </c>
      <c r="D21" s="1">
        <f t="shared" ref="D21:J21" si="1">+D14*D16</f>
        <v>0</v>
      </c>
      <c r="E21" s="1">
        <f t="shared" si="1"/>
        <v>0</v>
      </c>
      <c r="F21" s="1">
        <f t="shared" si="1"/>
        <v>0</v>
      </c>
      <c r="G21" s="1">
        <f t="shared" si="1"/>
        <v>0</v>
      </c>
      <c r="H21" s="1">
        <f t="shared" si="1"/>
        <v>0</v>
      </c>
      <c r="I21" s="1">
        <f t="shared" si="1"/>
        <v>0</v>
      </c>
      <c r="J21" s="1">
        <f t="shared" si="1"/>
        <v>0</v>
      </c>
    </row>
    <row r="22" spans="1:11" x14ac:dyDescent="0.2">
      <c r="B22" s="74" t="s">
        <v>34</v>
      </c>
      <c r="C22" s="2">
        <f>-C17</f>
        <v>0</v>
      </c>
      <c r="D22" s="2">
        <f t="shared" ref="D22:J22" si="2">-D17</f>
        <v>0</v>
      </c>
      <c r="E22" s="2">
        <f t="shared" si="2"/>
        <v>0</v>
      </c>
      <c r="F22" s="2">
        <f t="shared" si="2"/>
        <v>0</v>
      </c>
      <c r="G22" s="2">
        <f t="shared" si="2"/>
        <v>0</v>
      </c>
      <c r="H22" s="2">
        <f t="shared" si="2"/>
        <v>0</v>
      </c>
      <c r="I22" s="2">
        <f t="shared" si="2"/>
        <v>0</v>
      </c>
      <c r="J22" s="2">
        <f t="shared" si="2"/>
        <v>0</v>
      </c>
    </row>
    <row r="23" spans="1:11" x14ac:dyDescent="0.2">
      <c r="B23" s="74" t="s">
        <v>35</v>
      </c>
      <c r="C23" s="1">
        <f>+C20+C21+C22</f>
        <v>0</v>
      </c>
      <c r="D23" s="1">
        <f t="shared" ref="D23:J23" si="3">+D20+D21+D22</f>
        <v>0</v>
      </c>
      <c r="E23" s="1">
        <f t="shared" si="3"/>
        <v>0</v>
      </c>
      <c r="F23" s="1">
        <f t="shared" si="3"/>
        <v>0</v>
      </c>
      <c r="G23" s="1">
        <f t="shared" si="3"/>
        <v>0</v>
      </c>
      <c r="H23" s="1">
        <f t="shared" si="3"/>
        <v>0</v>
      </c>
      <c r="I23" s="1">
        <f t="shared" si="3"/>
        <v>0</v>
      </c>
      <c r="J23" s="1">
        <f t="shared" si="3"/>
        <v>0</v>
      </c>
    </row>
    <row r="24" spans="1:11" x14ac:dyDescent="0.2">
      <c r="B24" s="74" t="s">
        <v>36</v>
      </c>
      <c r="C24" s="26"/>
      <c r="D24" s="26"/>
      <c r="E24" s="26"/>
      <c r="F24" s="26"/>
      <c r="G24" s="26"/>
      <c r="H24" s="26"/>
      <c r="I24" s="26"/>
      <c r="J24" s="26"/>
    </row>
    <row r="25" spans="1:11" x14ac:dyDescent="0.2">
      <c r="B25" s="60" t="s">
        <v>14</v>
      </c>
      <c r="C25" s="62">
        <f>+C24+C23</f>
        <v>0</v>
      </c>
      <c r="D25" s="62">
        <f t="shared" ref="D25:J25" si="4">+D24+D23</f>
        <v>0</v>
      </c>
      <c r="E25" s="62">
        <f t="shared" si="4"/>
        <v>0</v>
      </c>
      <c r="F25" s="62">
        <f t="shared" si="4"/>
        <v>0</v>
      </c>
      <c r="G25" s="62">
        <f t="shared" si="4"/>
        <v>0</v>
      </c>
      <c r="H25" s="62">
        <f t="shared" si="4"/>
        <v>0</v>
      </c>
      <c r="I25" s="62">
        <f t="shared" si="4"/>
        <v>0</v>
      </c>
      <c r="J25" s="62">
        <f t="shared" si="4"/>
        <v>0</v>
      </c>
    </row>
    <row r="26" spans="1:11" x14ac:dyDescent="0.2">
      <c r="B26" s="25"/>
      <c r="C26" s="27"/>
      <c r="D26" s="27"/>
      <c r="E26" s="27"/>
      <c r="F26" s="27"/>
      <c r="G26" s="27"/>
      <c r="H26" s="27"/>
      <c r="I26" s="27"/>
      <c r="J26" s="27"/>
    </row>
    <row r="27" spans="1:11" x14ac:dyDescent="0.2">
      <c r="B27" s="25" t="s">
        <v>27</v>
      </c>
      <c r="C27" s="26"/>
      <c r="D27" s="26"/>
      <c r="E27" s="26"/>
      <c r="F27" s="26"/>
      <c r="G27" s="26"/>
      <c r="H27" s="26"/>
      <c r="I27" s="26"/>
      <c r="J27" s="26"/>
      <c r="K27" s="28"/>
    </row>
    <row r="28" spans="1:11" x14ac:dyDescent="0.2">
      <c r="B28" s="29" t="s">
        <v>7</v>
      </c>
      <c r="C28" s="27"/>
      <c r="D28" s="27"/>
      <c r="E28" s="27"/>
      <c r="F28" s="27"/>
      <c r="G28" s="27"/>
      <c r="H28" s="27"/>
      <c r="I28" s="27"/>
      <c r="J28" s="27"/>
    </row>
    <row r="29" spans="1:11" x14ac:dyDescent="0.2">
      <c r="B29" s="59" t="s">
        <v>15</v>
      </c>
      <c r="C29" s="63">
        <f>+C27+C25</f>
        <v>0</v>
      </c>
      <c r="D29" s="63">
        <f t="shared" ref="D29:J29" si="5">+D27+D25</f>
        <v>0</v>
      </c>
      <c r="E29" s="63">
        <f t="shared" si="5"/>
        <v>0</v>
      </c>
      <c r="F29" s="63">
        <f t="shared" si="5"/>
        <v>0</v>
      </c>
      <c r="G29" s="63">
        <f t="shared" si="5"/>
        <v>0</v>
      </c>
      <c r="H29" s="63">
        <f t="shared" si="5"/>
        <v>0</v>
      </c>
      <c r="I29" s="63">
        <f t="shared" si="5"/>
        <v>0</v>
      </c>
      <c r="J29" s="63">
        <f t="shared" si="5"/>
        <v>0</v>
      </c>
    </row>
    <row r="30" spans="1:11" x14ac:dyDescent="0.2">
      <c r="A30" s="12" t="s">
        <v>55</v>
      </c>
      <c r="B30" s="13" t="s">
        <v>16</v>
      </c>
      <c r="C30" s="14"/>
      <c r="D30" s="14"/>
      <c r="E30" s="14"/>
      <c r="F30" s="14"/>
      <c r="G30" s="14"/>
      <c r="H30" s="31"/>
      <c r="I30" s="32"/>
      <c r="J30" s="32"/>
    </row>
    <row r="31" spans="1:11" x14ac:dyDescent="0.2">
      <c r="B31" s="74" t="s">
        <v>17</v>
      </c>
      <c r="C31" s="27"/>
      <c r="D31" s="27"/>
      <c r="E31" s="27"/>
      <c r="F31" s="33"/>
      <c r="G31" s="33"/>
      <c r="H31" s="34"/>
      <c r="I31" s="17"/>
      <c r="J31" s="17"/>
    </row>
    <row r="32" spans="1:11" x14ac:dyDescent="0.2">
      <c r="B32" s="75" t="s">
        <v>37</v>
      </c>
      <c r="C32" s="27"/>
      <c r="D32" s="27"/>
      <c r="E32" s="27"/>
      <c r="F32" s="33"/>
      <c r="G32" s="33"/>
      <c r="H32" s="34"/>
      <c r="I32" s="17"/>
      <c r="J32" s="17"/>
    </row>
    <row r="33" spans="2:11" x14ac:dyDescent="0.2">
      <c r="B33" s="74" t="s">
        <v>18</v>
      </c>
      <c r="C33" s="27"/>
      <c r="D33" s="27"/>
      <c r="E33" s="27"/>
      <c r="F33" s="33"/>
      <c r="G33" s="33"/>
      <c r="H33" s="34"/>
      <c r="I33" s="17"/>
      <c r="J33" s="17"/>
      <c r="K33" s="35"/>
    </row>
    <row r="34" spans="2:11" x14ac:dyDescent="0.2">
      <c r="B34" s="75" t="s">
        <v>37</v>
      </c>
      <c r="C34" s="27"/>
      <c r="D34" s="27"/>
      <c r="E34" s="27"/>
      <c r="F34" s="33"/>
      <c r="G34" s="33"/>
      <c r="H34" s="34"/>
      <c r="I34" s="17"/>
      <c r="J34" s="17"/>
      <c r="K34" s="35"/>
    </row>
    <row r="35" spans="2:11" x14ac:dyDescent="0.2">
      <c r="B35" s="74" t="s">
        <v>38</v>
      </c>
      <c r="C35" s="27"/>
      <c r="D35" s="27"/>
      <c r="E35" s="27"/>
      <c r="F35" s="33"/>
      <c r="G35" s="33"/>
      <c r="H35" s="34"/>
      <c r="I35" s="17"/>
      <c r="J35" s="17"/>
      <c r="K35" s="35"/>
    </row>
    <row r="36" spans="2:11" x14ac:dyDescent="0.2">
      <c r="B36" s="74" t="s">
        <v>37</v>
      </c>
      <c r="C36" s="27"/>
      <c r="D36" s="27"/>
      <c r="E36" s="27"/>
      <c r="F36" s="33"/>
      <c r="G36" s="33"/>
      <c r="H36" s="34"/>
      <c r="I36" s="17"/>
      <c r="J36" s="17"/>
      <c r="K36" s="35"/>
    </row>
    <row r="37" spans="2:11" ht="6" customHeight="1" x14ac:dyDescent="0.2">
      <c r="B37" s="75"/>
      <c r="C37" s="36"/>
      <c r="D37" s="36"/>
      <c r="E37" s="36"/>
      <c r="F37" s="36"/>
      <c r="G37" s="36"/>
      <c r="H37" s="37"/>
      <c r="I37" s="38"/>
      <c r="J37" s="38"/>
      <c r="K37" s="35"/>
    </row>
    <row r="38" spans="2:11" x14ac:dyDescent="0.2">
      <c r="B38" s="74" t="s">
        <v>4</v>
      </c>
      <c r="C38" s="17">
        <f>SUM(C31:C37)</f>
        <v>0</v>
      </c>
      <c r="D38" s="17">
        <f t="shared" ref="D38:J38" si="6">SUM(D31:D37)</f>
        <v>0</v>
      </c>
      <c r="E38" s="17">
        <f t="shared" si="6"/>
        <v>0</v>
      </c>
      <c r="F38" s="17">
        <f t="shared" si="6"/>
        <v>0</v>
      </c>
      <c r="G38" s="17">
        <f t="shared" si="6"/>
        <v>0</v>
      </c>
      <c r="H38" s="17">
        <f t="shared" si="6"/>
        <v>0</v>
      </c>
      <c r="I38" s="17">
        <f t="shared" si="6"/>
        <v>0</v>
      </c>
      <c r="J38" s="17">
        <f t="shared" si="6"/>
        <v>0</v>
      </c>
      <c r="K38" s="39"/>
    </row>
    <row r="39" spans="2:11" x14ac:dyDescent="0.2">
      <c r="B39" s="76" t="s">
        <v>19</v>
      </c>
      <c r="C39" s="40">
        <f t="shared" ref="C39:J39" si="7">+C38*0.3562</f>
        <v>0</v>
      </c>
      <c r="D39" s="40">
        <f t="shared" si="7"/>
        <v>0</v>
      </c>
      <c r="E39" s="40">
        <f t="shared" si="7"/>
        <v>0</v>
      </c>
      <c r="F39" s="40">
        <f t="shared" si="7"/>
        <v>0</v>
      </c>
      <c r="G39" s="40">
        <f t="shared" si="7"/>
        <v>0</v>
      </c>
      <c r="H39" s="40">
        <f t="shared" si="7"/>
        <v>0</v>
      </c>
      <c r="I39" s="40">
        <f t="shared" si="7"/>
        <v>0</v>
      </c>
      <c r="J39" s="40">
        <f t="shared" si="7"/>
        <v>0</v>
      </c>
      <c r="K39" s="41"/>
    </row>
    <row r="40" spans="2:11" x14ac:dyDescent="0.2">
      <c r="B40" s="56" t="s">
        <v>20</v>
      </c>
      <c r="C40" s="64">
        <f>+C38+C39</f>
        <v>0</v>
      </c>
      <c r="D40" s="64">
        <f>+D38+D39</f>
        <v>0</v>
      </c>
      <c r="E40" s="64">
        <f>+E38+E39</f>
        <v>0</v>
      </c>
      <c r="F40" s="64">
        <f>+F38+F39</f>
        <v>0</v>
      </c>
      <c r="G40" s="64">
        <f>+G38+G39</f>
        <v>0</v>
      </c>
      <c r="H40" s="65">
        <f t="shared" ref="H40:J40" si="8">+H38+H39</f>
        <v>0</v>
      </c>
      <c r="I40" s="64">
        <f t="shared" si="8"/>
        <v>0</v>
      </c>
      <c r="J40" s="64">
        <f t="shared" si="8"/>
        <v>0</v>
      </c>
      <c r="K40" s="42"/>
    </row>
    <row r="41" spans="2:11" x14ac:dyDescent="0.2">
      <c r="B41" s="49" t="s">
        <v>21</v>
      </c>
      <c r="C41" s="43"/>
      <c r="D41" s="14"/>
      <c r="E41" s="14"/>
      <c r="F41" s="14"/>
      <c r="G41" s="14"/>
      <c r="H41" s="31"/>
      <c r="I41" s="32"/>
      <c r="J41" s="32"/>
    </row>
    <row r="42" spans="2:11" x14ac:dyDescent="0.2">
      <c r="B42" s="74" t="s">
        <v>41</v>
      </c>
      <c r="C42" s="44"/>
      <c r="D42" s="44"/>
      <c r="E42" s="44"/>
      <c r="F42" s="44"/>
      <c r="G42" s="44"/>
      <c r="H42" s="45"/>
      <c r="I42" s="44"/>
      <c r="J42" s="44"/>
      <c r="K42" s="28"/>
    </row>
    <row r="43" spans="2:11" x14ac:dyDescent="0.2">
      <c r="B43" s="74" t="s">
        <v>47</v>
      </c>
      <c r="C43" s="44"/>
      <c r="D43" s="44"/>
      <c r="E43" s="44"/>
      <c r="F43" s="44"/>
      <c r="G43" s="44"/>
      <c r="H43" s="45"/>
      <c r="I43" s="44"/>
      <c r="J43" s="44"/>
      <c r="K43" s="28"/>
    </row>
    <row r="44" spans="2:11" x14ac:dyDescent="0.2">
      <c r="B44" s="74" t="s">
        <v>42</v>
      </c>
      <c r="C44" s="44"/>
      <c r="D44" s="44"/>
      <c r="E44" s="44"/>
      <c r="F44" s="44"/>
      <c r="G44" s="44"/>
      <c r="H44" s="45"/>
      <c r="I44" s="44"/>
      <c r="J44" s="44"/>
      <c r="K44" s="28"/>
    </row>
    <row r="45" spans="2:11" x14ac:dyDescent="0.2">
      <c r="B45" s="74" t="s">
        <v>43</v>
      </c>
      <c r="C45" s="44"/>
      <c r="D45" s="44"/>
      <c r="E45" s="44"/>
      <c r="F45" s="44"/>
      <c r="G45" s="44"/>
      <c r="H45" s="44"/>
      <c r="I45" s="44"/>
      <c r="J45" s="44"/>
      <c r="K45" s="28"/>
    </row>
    <row r="46" spans="2:11" x14ac:dyDescent="0.2">
      <c r="B46" s="74" t="s">
        <v>44</v>
      </c>
      <c r="C46" s="44"/>
      <c r="D46" s="44"/>
      <c r="E46" s="44"/>
      <c r="F46" s="44"/>
      <c r="G46" s="44"/>
      <c r="H46" s="45"/>
      <c r="I46" s="44"/>
      <c r="J46" s="44"/>
      <c r="K46" s="28"/>
    </row>
    <row r="47" spans="2:11" x14ac:dyDescent="0.2">
      <c r="B47" s="74" t="s">
        <v>45</v>
      </c>
      <c r="C47" s="44"/>
      <c r="D47" s="44"/>
      <c r="E47" s="44"/>
      <c r="F47" s="44"/>
      <c r="G47" s="44"/>
      <c r="H47" s="44"/>
      <c r="I47" s="44"/>
      <c r="J47" s="44"/>
      <c r="K47" s="31"/>
    </row>
    <row r="48" spans="2:11" x14ac:dyDescent="0.2">
      <c r="B48" s="74" t="s">
        <v>46</v>
      </c>
      <c r="C48" s="44"/>
      <c r="D48" s="44"/>
      <c r="E48" s="44"/>
      <c r="F48" s="44"/>
      <c r="G48" s="44"/>
      <c r="H48" s="44"/>
      <c r="I48" s="44"/>
      <c r="J48" s="44"/>
    </row>
    <row r="49" spans="1:10" ht="6" customHeight="1" x14ac:dyDescent="0.2">
      <c r="B49" s="46"/>
      <c r="C49" s="14"/>
      <c r="D49" s="14"/>
      <c r="E49" s="14"/>
      <c r="F49" s="14"/>
      <c r="G49" s="14"/>
      <c r="H49" s="31"/>
      <c r="I49" s="47"/>
      <c r="J49" s="48"/>
    </row>
    <row r="50" spans="1:10" x14ac:dyDescent="0.2">
      <c r="B50" s="56" t="s">
        <v>22</v>
      </c>
      <c r="C50" s="86">
        <f>SUM(C42:C49)</f>
        <v>0</v>
      </c>
      <c r="D50" s="64">
        <f>SUM(D42:D49)</f>
        <v>0</v>
      </c>
      <c r="E50" s="64">
        <f>SUM(E42:E49)</f>
        <v>0</v>
      </c>
      <c r="F50" s="64">
        <f>SUM(F42:F49)</f>
        <v>0</v>
      </c>
      <c r="G50" s="64">
        <f>SUM(G42:G49)</f>
        <v>0</v>
      </c>
      <c r="H50" s="65">
        <f t="shared" ref="H50:J50" si="9">SUM(H42:H49)</f>
        <v>0</v>
      </c>
      <c r="I50" s="64">
        <f t="shared" si="9"/>
        <v>0</v>
      </c>
      <c r="J50" s="64">
        <f t="shared" si="9"/>
        <v>0</v>
      </c>
    </row>
    <row r="51" spans="1:10" x14ac:dyDescent="0.2">
      <c r="A51" s="12" t="s">
        <v>56</v>
      </c>
      <c r="B51" s="13" t="s">
        <v>71</v>
      </c>
      <c r="C51" s="14"/>
      <c r="D51" s="14"/>
      <c r="E51" s="14"/>
      <c r="F51" s="14"/>
      <c r="G51" s="14"/>
      <c r="H51" s="31"/>
      <c r="I51" s="48"/>
      <c r="J51" s="32"/>
    </row>
    <row r="52" spans="1:10" x14ac:dyDescent="0.2">
      <c r="B52" s="30"/>
      <c r="C52" s="14"/>
      <c r="D52" s="14"/>
      <c r="E52" s="14"/>
      <c r="F52" s="14"/>
      <c r="G52" s="14"/>
      <c r="H52" s="31"/>
      <c r="I52" s="48"/>
      <c r="J52" s="32"/>
    </row>
    <row r="53" spans="1:10" x14ac:dyDescent="0.2">
      <c r="B53" s="30"/>
      <c r="C53" s="14"/>
      <c r="D53" s="14"/>
      <c r="E53" s="14"/>
      <c r="F53" s="14"/>
      <c r="G53" s="14"/>
      <c r="H53" s="31"/>
      <c r="I53" s="48"/>
      <c r="J53" s="32"/>
    </row>
    <row r="54" spans="1:10" x14ac:dyDescent="0.2">
      <c r="A54" s="12" t="s">
        <v>63</v>
      </c>
      <c r="B54" s="30" t="s">
        <v>77</v>
      </c>
      <c r="C54" s="14"/>
      <c r="D54" s="14"/>
      <c r="E54" s="14"/>
      <c r="F54" s="14"/>
      <c r="G54" s="14"/>
      <c r="H54" s="31"/>
      <c r="I54" s="48"/>
      <c r="J54" s="32"/>
    </row>
    <row r="55" spans="1:10" ht="6" customHeight="1" x14ac:dyDescent="0.2">
      <c r="B55" s="74"/>
      <c r="C55" s="44"/>
      <c r="D55" s="44"/>
      <c r="E55" s="44"/>
      <c r="F55" s="44"/>
      <c r="G55" s="44"/>
      <c r="H55" s="45"/>
      <c r="I55" s="44"/>
      <c r="J55" s="44"/>
    </row>
    <row r="56" spans="1:10" x14ac:dyDescent="0.2">
      <c r="B56" s="61" t="s">
        <v>23</v>
      </c>
      <c r="C56" s="57">
        <f>SUM(C51:C55)</f>
        <v>0</v>
      </c>
      <c r="D56" s="64">
        <f t="shared" ref="D56:J56" si="10">SUM(D51:D55)</f>
        <v>0</v>
      </c>
      <c r="E56" s="64">
        <f t="shared" si="10"/>
        <v>0</v>
      </c>
      <c r="F56" s="64">
        <f t="shared" si="10"/>
        <v>0</v>
      </c>
      <c r="G56" s="64">
        <f t="shared" si="10"/>
        <v>0</v>
      </c>
      <c r="H56" s="64">
        <f t="shared" si="10"/>
        <v>0</v>
      </c>
      <c r="I56" s="64">
        <f t="shared" si="10"/>
        <v>0</v>
      </c>
      <c r="J56" s="64">
        <f t="shared" si="10"/>
        <v>0</v>
      </c>
    </row>
    <row r="57" spans="1:10" ht="14.25" customHeight="1" x14ac:dyDescent="0.2">
      <c r="B57" s="49"/>
      <c r="C57" s="14"/>
      <c r="D57" s="14"/>
      <c r="E57" s="14"/>
      <c r="F57" s="14"/>
      <c r="G57" s="14"/>
      <c r="H57" s="31"/>
      <c r="I57" s="32"/>
      <c r="J57" s="32"/>
    </row>
    <row r="58" spans="1:10" x14ac:dyDescent="0.2">
      <c r="B58" s="59" t="s">
        <v>61</v>
      </c>
      <c r="C58" s="63">
        <f>C40+C50+C56</f>
        <v>0</v>
      </c>
      <c r="D58" s="63">
        <f t="shared" ref="D58:J58" si="11">D40+D50+D56</f>
        <v>0</v>
      </c>
      <c r="E58" s="63">
        <f t="shared" si="11"/>
        <v>0</v>
      </c>
      <c r="F58" s="63">
        <f t="shared" si="11"/>
        <v>0</v>
      </c>
      <c r="G58" s="63">
        <f t="shared" si="11"/>
        <v>0</v>
      </c>
      <c r="H58" s="63">
        <f t="shared" si="11"/>
        <v>0</v>
      </c>
      <c r="I58" s="63">
        <f t="shared" si="11"/>
        <v>0</v>
      </c>
      <c r="J58" s="63">
        <f t="shared" si="11"/>
        <v>0</v>
      </c>
    </row>
    <row r="59" spans="1:10" x14ac:dyDescent="0.2">
      <c r="B59" s="50"/>
      <c r="C59" s="51"/>
      <c r="D59" s="51"/>
      <c r="E59" s="51"/>
      <c r="F59" s="51"/>
      <c r="G59" s="51"/>
      <c r="H59" s="31"/>
      <c r="I59" s="32"/>
      <c r="J59" s="32"/>
    </row>
    <row r="60" spans="1:10" ht="18.75" customHeight="1" x14ac:dyDescent="0.2">
      <c r="B60" s="68" t="s">
        <v>67</v>
      </c>
      <c r="C60" s="69">
        <f t="shared" ref="C60:F60" si="12">+C29-C58</f>
        <v>0</v>
      </c>
      <c r="D60" s="71">
        <f t="shared" si="12"/>
        <v>0</v>
      </c>
      <c r="E60" s="71">
        <f t="shared" si="12"/>
        <v>0</v>
      </c>
      <c r="F60" s="69">
        <f t="shared" si="12"/>
        <v>0</v>
      </c>
      <c r="G60" s="71">
        <f>+G29-G58</f>
        <v>0</v>
      </c>
      <c r="H60" s="71">
        <f>+H29-H58</f>
        <v>0</v>
      </c>
      <c r="I60" s="71">
        <f>+I29-I58</f>
        <v>0</v>
      </c>
      <c r="J60" s="71">
        <f>+J29-J58</f>
        <v>0</v>
      </c>
    </row>
    <row r="61" spans="1:10" s="42" customFormat="1" ht="18.75" customHeight="1" thickBot="1" x14ac:dyDescent="0.25">
      <c r="A61" s="54"/>
      <c r="B61" s="66" t="s">
        <v>68</v>
      </c>
      <c r="C61" s="70">
        <f>+C60</f>
        <v>0</v>
      </c>
      <c r="D61" s="67">
        <f t="shared" ref="D61:J61" si="13">+C61+D60</f>
        <v>0</v>
      </c>
      <c r="E61" s="67">
        <f t="shared" si="13"/>
        <v>0</v>
      </c>
      <c r="F61" s="70">
        <f t="shared" si="13"/>
        <v>0</v>
      </c>
      <c r="G61" s="67">
        <f t="shared" si="13"/>
        <v>0</v>
      </c>
      <c r="H61" s="67">
        <f t="shared" si="13"/>
        <v>0</v>
      </c>
      <c r="I61" s="67">
        <f t="shared" si="13"/>
        <v>0</v>
      </c>
      <c r="J61" s="67">
        <f t="shared" si="13"/>
        <v>0</v>
      </c>
    </row>
    <row r="62" spans="1:10" ht="15" thickTop="1" x14ac:dyDescent="0.2">
      <c r="B62" s="52"/>
      <c r="C62" s="53"/>
      <c r="D62" s="53"/>
      <c r="E62" s="53"/>
      <c r="F62" s="53"/>
      <c r="G62" s="53"/>
    </row>
    <row r="63" spans="1:10" ht="25.5" x14ac:dyDescent="0.2">
      <c r="A63" s="12" t="s">
        <v>63</v>
      </c>
      <c r="B63" s="83" t="s">
        <v>102</v>
      </c>
      <c r="C63" s="57"/>
      <c r="D63" s="57"/>
      <c r="E63" s="57"/>
      <c r="F63" s="57"/>
      <c r="G63" s="57"/>
      <c r="H63" s="58"/>
      <c r="I63" s="57"/>
      <c r="J63" s="57"/>
    </row>
    <row r="64" spans="1:10" x14ac:dyDescent="0.2">
      <c r="B64" s="52"/>
      <c r="C64" s="53"/>
      <c r="D64" s="53"/>
      <c r="E64" s="53"/>
      <c r="F64" s="53"/>
      <c r="G64" s="53"/>
    </row>
    <row r="65" spans="1:10" x14ac:dyDescent="0.2">
      <c r="B65" s="68" t="s">
        <v>72</v>
      </c>
      <c r="C65" s="69">
        <f>C60-C63</f>
        <v>0</v>
      </c>
      <c r="D65" s="69">
        <f t="shared" ref="D65:J65" si="14">D60-D63</f>
        <v>0</v>
      </c>
      <c r="E65" s="71">
        <f t="shared" si="14"/>
        <v>0</v>
      </c>
      <c r="F65" s="71">
        <f t="shared" si="14"/>
        <v>0</v>
      </c>
      <c r="G65" s="71">
        <f t="shared" si="14"/>
        <v>0</v>
      </c>
      <c r="H65" s="71">
        <f t="shared" si="14"/>
        <v>0</v>
      </c>
      <c r="I65" s="71">
        <f t="shared" si="14"/>
        <v>0</v>
      </c>
      <c r="J65" s="71">
        <f t="shared" si="14"/>
        <v>0</v>
      </c>
    </row>
    <row r="66" spans="1:10" ht="15" thickBot="1" x14ac:dyDescent="0.25">
      <c r="B66" s="66" t="s">
        <v>73</v>
      </c>
      <c r="C66" s="70">
        <f>+C65</f>
        <v>0</v>
      </c>
      <c r="D66" s="70">
        <f>+C66+D65</f>
        <v>0</v>
      </c>
      <c r="E66" s="67">
        <f>+D66+E65</f>
        <v>0</v>
      </c>
      <c r="F66" s="67">
        <f t="shared" ref="F66:J66" si="15">+E66+F65</f>
        <v>0</v>
      </c>
      <c r="G66" s="67">
        <f t="shared" si="15"/>
        <v>0</v>
      </c>
      <c r="H66" s="67">
        <f t="shared" si="15"/>
        <v>0</v>
      </c>
      <c r="I66" s="67">
        <f t="shared" si="15"/>
        <v>0</v>
      </c>
      <c r="J66" s="67">
        <f t="shared" si="15"/>
        <v>0</v>
      </c>
    </row>
    <row r="67" spans="1:10" ht="15" thickTop="1" x14ac:dyDescent="0.2">
      <c r="B67" s="52"/>
      <c r="C67" s="53"/>
      <c r="D67" s="53"/>
      <c r="E67" s="53"/>
      <c r="F67" s="53"/>
      <c r="G67" s="53"/>
    </row>
    <row r="68" spans="1:10" x14ac:dyDescent="0.2">
      <c r="A68" s="12" t="s">
        <v>79</v>
      </c>
      <c r="B68" s="61" t="s">
        <v>50</v>
      </c>
      <c r="C68" s="57"/>
      <c r="D68" s="57"/>
      <c r="E68" s="57"/>
      <c r="F68" s="57"/>
      <c r="G68" s="57"/>
      <c r="H68" s="58"/>
      <c r="I68" s="57"/>
      <c r="J68" s="57"/>
    </row>
    <row r="69" spans="1:10" x14ac:dyDescent="0.2">
      <c r="B69" s="52"/>
      <c r="C69" s="53"/>
      <c r="D69" s="53"/>
      <c r="E69" s="53"/>
      <c r="F69" s="53"/>
      <c r="G69" s="53"/>
    </row>
    <row r="70" spans="1:10" ht="29.25" customHeight="1" x14ac:dyDescent="0.2">
      <c r="B70" s="72" t="s">
        <v>70</v>
      </c>
      <c r="C70" s="71">
        <f>+C65-C68</f>
        <v>0</v>
      </c>
      <c r="D70" s="71">
        <f t="shared" ref="D70:J70" si="16">+D65-D68</f>
        <v>0</v>
      </c>
      <c r="E70" s="71">
        <f t="shared" si="16"/>
        <v>0</v>
      </c>
      <c r="F70" s="71">
        <f t="shared" si="16"/>
        <v>0</v>
      </c>
      <c r="G70" s="71">
        <f t="shared" si="16"/>
        <v>0</v>
      </c>
      <c r="H70" s="71">
        <f t="shared" si="16"/>
        <v>0</v>
      </c>
      <c r="I70" s="71">
        <f t="shared" si="16"/>
        <v>0</v>
      </c>
      <c r="J70" s="71">
        <f t="shared" si="16"/>
        <v>0</v>
      </c>
    </row>
    <row r="71" spans="1:10" s="42" customFormat="1" ht="29.25" customHeight="1" thickBot="1" x14ac:dyDescent="0.25">
      <c r="A71" s="54"/>
      <c r="B71" s="73" t="s">
        <v>69</v>
      </c>
      <c r="C71" s="67">
        <f>+C70</f>
        <v>0</v>
      </c>
      <c r="D71" s="67">
        <f>+C71+D70</f>
        <v>0</v>
      </c>
      <c r="E71" s="67">
        <f>+D71+E70</f>
        <v>0</v>
      </c>
      <c r="F71" s="67">
        <f t="shared" ref="F71:I71" si="17">+E71+F70</f>
        <v>0</v>
      </c>
      <c r="G71" s="67">
        <f t="shared" si="17"/>
        <v>0</v>
      </c>
      <c r="H71" s="67">
        <f t="shared" si="17"/>
        <v>0</v>
      </c>
      <c r="I71" s="67">
        <f t="shared" si="17"/>
        <v>0</v>
      </c>
      <c r="J71" s="67">
        <f>+I71+J70</f>
        <v>0</v>
      </c>
    </row>
    <row r="72" spans="1:10" ht="15" thickTop="1" x14ac:dyDescent="0.2">
      <c r="B72" s="52"/>
      <c r="C72" s="53"/>
      <c r="D72" s="53"/>
      <c r="E72" s="53"/>
      <c r="F72" s="53"/>
      <c r="G72" s="53"/>
    </row>
    <row r="73" spans="1:10" x14ac:dyDescent="0.2">
      <c r="A73" s="12" t="s">
        <v>80</v>
      </c>
      <c r="B73" s="106" t="s">
        <v>39</v>
      </c>
      <c r="C73" s="106"/>
      <c r="D73" s="106"/>
      <c r="E73" s="106"/>
      <c r="F73" s="106"/>
      <c r="G73" s="106"/>
      <c r="H73" s="106"/>
      <c r="I73" s="106"/>
      <c r="J73" s="106"/>
    </row>
    <row r="74" spans="1:10" x14ac:dyDescent="0.2">
      <c r="B74" s="55" t="s">
        <v>7</v>
      </c>
      <c r="C74" s="53"/>
      <c r="D74" s="53"/>
      <c r="E74" s="53"/>
      <c r="F74" s="53"/>
      <c r="G74" s="53"/>
    </row>
    <row r="75" spans="1:10" x14ac:dyDescent="0.2">
      <c r="C75" s="53"/>
      <c r="D75" s="53"/>
      <c r="E75" s="53"/>
      <c r="F75" s="53"/>
      <c r="G75" s="53"/>
    </row>
    <row r="76" spans="1:10" x14ac:dyDescent="0.2">
      <c r="C76" s="53"/>
      <c r="D76" s="53"/>
      <c r="E76" s="53"/>
      <c r="F76" s="53"/>
      <c r="G76" s="53"/>
    </row>
    <row r="77" spans="1:10" x14ac:dyDescent="0.2">
      <c r="C77" s="53"/>
      <c r="D77" s="53"/>
      <c r="E77" s="53"/>
      <c r="F77" s="53"/>
      <c r="G77" s="53"/>
    </row>
    <row r="78" spans="1:10" x14ac:dyDescent="0.2">
      <c r="C78" s="53"/>
      <c r="D78" s="53"/>
      <c r="E78" s="53"/>
      <c r="F78" s="53"/>
      <c r="G78" s="53"/>
    </row>
    <row r="79" spans="1:10" x14ac:dyDescent="0.2">
      <c r="C79" s="53"/>
      <c r="D79" s="53"/>
      <c r="E79" s="53"/>
      <c r="F79" s="53"/>
      <c r="G79" s="53"/>
    </row>
    <row r="80" spans="1:10" x14ac:dyDescent="0.2">
      <c r="C80" s="53"/>
      <c r="D80" s="53"/>
      <c r="E80" s="53"/>
      <c r="F80" s="53"/>
      <c r="G80" s="53"/>
    </row>
    <row r="81" spans="3:7" x14ac:dyDescent="0.2">
      <c r="C81" s="53"/>
      <c r="D81" s="53"/>
      <c r="E81" s="53"/>
      <c r="F81" s="53"/>
      <c r="G81" s="53"/>
    </row>
    <row r="82" spans="3:7" x14ac:dyDescent="0.2">
      <c r="C82" s="53"/>
      <c r="D82" s="53"/>
      <c r="E82" s="53"/>
      <c r="F82" s="53"/>
      <c r="G82" s="53"/>
    </row>
    <row r="83" spans="3:7" x14ac:dyDescent="0.2">
      <c r="C83" s="53"/>
      <c r="D83" s="53"/>
      <c r="E83" s="53"/>
      <c r="F83" s="53"/>
      <c r="G83" s="53"/>
    </row>
    <row r="84" spans="3:7" x14ac:dyDescent="0.2">
      <c r="C84" s="53"/>
      <c r="D84" s="53"/>
      <c r="E84" s="53"/>
      <c r="F84" s="53"/>
      <c r="G84" s="53"/>
    </row>
  </sheetData>
  <mergeCells count="6">
    <mergeCell ref="B73:J73"/>
    <mergeCell ref="C1:I1"/>
    <mergeCell ref="A3:A6"/>
    <mergeCell ref="B3:J3"/>
    <mergeCell ref="A15:A16"/>
    <mergeCell ref="C19:J19"/>
  </mergeCells>
  <pageMargins left="0.45" right="0.45" top="0.75" bottom="0.5" header="0.3" footer="0.3"/>
  <pageSetup scale="6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son xmlns="4e6984c5-66a7-41a3-994d-c3b8e48b2f60">
      <UserInfo>
        <DisplayName/>
        <AccountId xsi:nil="true"/>
        <AccountType/>
      </UserInfo>
    </Pers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F7C47A608324A90C334C1CCFAF685" ma:contentTypeVersion="10" ma:contentTypeDescription="Create a new document." ma:contentTypeScope="" ma:versionID="0bdb50605840d92737882f0eb205b6f1">
  <xsd:schema xmlns:xsd="http://www.w3.org/2001/XMLSchema" xmlns:xs="http://www.w3.org/2001/XMLSchema" xmlns:p="http://schemas.microsoft.com/office/2006/metadata/properties" xmlns:ns2="4e6984c5-66a7-41a3-994d-c3b8e48b2f60" targetNamespace="http://schemas.microsoft.com/office/2006/metadata/properties" ma:root="true" ma:fieldsID="5f823e88921d8946827139c78fefe8ac" ns2:_="">
    <xsd:import namespace="4e6984c5-66a7-41a3-994d-c3b8e48b2f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Pers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6984c5-66a7-41a3-994d-c3b8e48b2f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erson" ma:index="12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849AC3-7A74-4B3F-A5A4-FE711AA95752}">
  <ds:schemaRefs>
    <ds:schemaRef ds:uri="http://schemas.microsoft.com/office/2006/metadata/properties"/>
    <ds:schemaRef ds:uri="http://schemas.microsoft.com/office/infopath/2007/PartnerControls"/>
    <ds:schemaRef ds:uri="4e6984c5-66a7-41a3-994d-c3b8e48b2f60"/>
  </ds:schemaRefs>
</ds:datastoreItem>
</file>

<file path=customXml/itemProps2.xml><?xml version="1.0" encoding="utf-8"?>
<ds:datastoreItem xmlns:ds="http://schemas.openxmlformats.org/officeDocument/2006/customXml" ds:itemID="{340CD928-CF3C-45BD-A3EE-939A008A01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C407F3-019E-4AB4-BBF2-772F33840B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6984c5-66a7-41a3-994d-c3b8e48b2f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Instructions</vt:lpstr>
      <vt:lpstr>Undergraduate Pro Forma</vt:lpstr>
      <vt:lpstr>Undergraduate Scenario</vt:lpstr>
      <vt:lpstr>Graduate Pro Forma</vt:lpstr>
      <vt:lpstr>Graduate Scenario</vt:lpstr>
      <vt:lpstr>'Graduate Pro Forma'!Print_Area</vt:lpstr>
      <vt:lpstr>'Graduate Scenario'!Print_Area</vt:lpstr>
      <vt:lpstr>Instructions!Print_Area</vt:lpstr>
      <vt:lpstr>'Undergraduate Pro Forma'!Print_Area</vt:lpstr>
      <vt:lpstr>'Undergraduate Scenario'!Print_Area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Primos, Jeffrey L.</dc:creator>
  <cp:lastModifiedBy>Steven Chaffin</cp:lastModifiedBy>
  <cp:lastPrinted>2017-07-20T21:11:41Z</cp:lastPrinted>
  <dcterms:created xsi:type="dcterms:W3CDTF">2012-10-18T18:01:07Z</dcterms:created>
  <dcterms:modified xsi:type="dcterms:W3CDTF">2021-01-05T15:39:44Z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0x010100FA7F7C47A608324A90C334C1CCFAF685</vt:lpwstr>
  </property>
</Properties>
</file>